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260" windowHeight="8400" tabRatio="601" firstSheet="4" activeTab="4"/>
  </bookViews>
  <sheets>
    <sheet name="書式0" sheetId="1" state="hidden" r:id="rId1"/>
    <sheet name="書式1" sheetId="2" state="hidden" r:id="rId2"/>
    <sheet name="書式2-工500" sheetId="3" state="hidden" r:id="rId3"/>
    <sheet name="書式2-工100" sheetId="4" state="hidden" r:id="rId4"/>
    <sheet name="請書（委託用）" sheetId="5" r:id="rId5"/>
    <sheet name="書式2-委100" sheetId="6" state="hidden" r:id="rId6"/>
    <sheet name="書式2-委000" sheetId="7" state="hidden" r:id="rId7"/>
    <sheet name="書式3-工130" sheetId="8" state="hidden" r:id="rId8"/>
    <sheet name="書式3-工030" sheetId="9" state="hidden" r:id="rId9"/>
    <sheet name="書式3-工000" sheetId="10" state="hidden" r:id="rId10"/>
    <sheet name="書式3-委100" sheetId="11" state="hidden" r:id="rId11"/>
    <sheet name="書式3-委030" sheetId="12" state="hidden" r:id="rId12"/>
    <sheet name="書式3-委000" sheetId="13" state="hidden" r:id="rId13"/>
  </sheets>
  <definedNames>
    <definedName name="_xlnm.Print_Area" localSheetId="4">'請書（委託用）'!$A$1:$BC$48</definedName>
    <definedName name="完成期限">#REF!</definedName>
    <definedName name="議決日">#REF!</definedName>
    <definedName name="業者住所">#REF!</definedName>
    <definedName name="業者代表者">#REF!</definedName>
    <definedName name="業者名">#REF!</definedName>
    <definedName name="契約額">#REF!</definedName>
    <definedName name="契約日">#REF!</definedName>
    <definedName name="契約保証金">#REF!</definedName>
    <definedName name="工期至">#REF!</definedName>
    <definedName name="工期自">#REF!</definedName>
    <definedName name="工事場所">#REF!</definedName>
    <definedName name="工事番号">#REF!</definedName>
    <definedName name="工事名">#REF!</definedName>
    <definedName name="市町村区分">#REF!</definedName>
    <definedName name="市町村長名">#REF!</definedName>
    <definedName name="市町村名">#REF!</definedName>
    <definedName name="消費税">#REF!</definedName>
    <definedName name="消費税率">#REF!</definedName>
    <definedName name="水道事業フラグ">#REF!</definedName>
    <definedName name="都道府県区分">#REF!</definedName>
    <definedName name="都道府県名">#REF!</definedName>
    <definedName name="発注者">#REF!</definedName>
    <definedName name="発注者住所">#REF!</definedName>
    <definedName name="発注者職名">#REF!</definedName>
    <definedName name="保証金有無">#REF!</definedName>
    <definedName name="役職１">#REF!</definedName>
    <definedName name="役職１０">#REF!</definedName>
    <definedName name="役職１１">#REF!</definedName>
    <definedName name="役職１２">#REF!</definedName>
    <definedName name="役職１３">#REF!</definedName>
    <definedName name="役職１４">#REF!</definedName>
    <definedName name="役職１５">#REF!</definedName>
    <definedName name="役職２">#REF!</definedName>
    <definedName name="役職３">#REF!</definedName>
    <definedName name="役職４">#REF!</definedName>
    <definedName name="役職５">#REF!</definedName>
    <definedName name="役職６">#REF!</definedName>
    <definedName name="役職７">#REF!</definedName>
    <definedName name="役職８">#REF!</definedName>
    <definedName name="役職９">#REF!</definedName>
  </definedNames>
  <calcPr fullCalcOnLoad="1"/>
</workbook>
</file>

<file path=xl/sharedStrings.xml><?xml version="1.0" encoding="utf-8"?>
<sst xmlns="http://schemas.openxmlformats.org/spreadsheetml/2006/main" count="531" uniqueCount="300">
  <si>
    <t>工事名</t>
  </si>
  <si>
    <t>工事場所</t>
  </si>
  <si>
    <t>建 設 工 事 請 負 契 約 書</t>
  </si>
  <si>
    <t>１．工事番号</t>
  </si>
  <si>
    <t>２．工事場所</t>
  </si>
  <si>
    <t>　　工 事 名</t>
  </si>
  <si>
    <t>３．工 期 等</t>
  </si>
  <si>
    <t>① 工事期間</t>
  </si>
  <si>
    <t>② 着手期限</t>
  </si>
  <si>
    <t>③ 完成期限</t>
  </si>
  <si>
    <t>契約締結の日から</t>
  </si>
  <si>
    <t>契約締結の日から起算して７日以内</t>
  </si>
  <si>
    <t>まで</t>
  </si>
  <si>
    <t>（工事期間の満了する日以内）</t>
  </si>
  <si>
    <t>４．請負代金の額</t>
  </si>
  <si>
    <t>（うち取引に係る消費税額及び地方消費税額の額</t>
  </si>
  <si>
    <t>５．請負代金の支払</t>
  </si>
  <si>
    <t>円）</t>
  </si>
  <si>
    <t>① 前 金 払</t>
  </si>
  <si>
    <t>② 部 分 払</t>
  </si>
  <si>
    <t>６．契約保証金</t>
  </si>
  <si>
    <t>てはならない。ただし、注文者の書面による承諾を得た場合は、この限りではない。</t>
  </si>
  <si>
    <t>８．その他</t>
  </si>
  <si>
    <t>　請負者は、この契約により生ずる権利又は義務を第三者に譲渡し、又は継承させ</t>
  </si>
  <si>
    <t>注 文 者</t>
  </si>
  <si>
    <t>請 負 者</t>
  </si>
  <si>
    <t>住　所</t>
  </si>
  <si>
    <t>氏　名</t>
  </si>
  <si>
    <t>㊞</t>
  </si>
  <si>
    <t>７．権利義務の譲渡</t>
  </si>
  <si>
    <t>契約保証金</t>
  </si>
  <si>
    <t>㊞</t>
  </si>
  <si>
    <t>１．工 事 名</t>
  </si>
  <si>
    <t>３．工    期</t>
  </si>
  <si>
    <t>自</t>
  </si>
  <si>
    <t>至</t>
  </si>
  <si>
    <t>４．請負代金額</t>
  </si>
  <si>
    <t>（うち取引に係る消費税及び地方消費税の額）</t>
  </si>
  <si>
    <t>５．契約保証金</t>
  </si>
  <si>
    <t>上記の工事について、発注者と請負者は、各々の対等な立場における合意に基づい</t>
  </si>
  <si>
    <t>て、別添の条項によって公正な請負契約を締結し、信義に従って誠実にこれを履行す</t>
  </si>
  <si>
    <t>るものとする。</t>
  </si>
  <si>
    <t>また、請負者が共同企業体を結成している場合には、請負者は、契約書記載の工事</t>
  </si>
  <si>
    <t>を共同連帯して請け負う。</t>
  </si>
  <si>
    <t>本契約の証として本書</t>
  </si>
  <si>
    <t>通を作成し、当事者記名押印の上、各自１通を保有する。</t>
  </si>
  <si>
    <t>発注者</t>
  </si>
  <si>
    <t>請負者</t>
  </si>
  <si>
    <t>円</t>
  </si>
  <si>
    <t>あり・なし</t>
  </si>
  <si>
    <t>免除・免除しない</t>
  </si>
  <si>
    <t>　上記工事の施工については、本契約書の上記条件以外は、○○市財務規則及び</t>
  </si>
  <si>
    <t>同規則別記建設工事請負基準約款並びに本契約書添付の設計書、図面、仕様書に</t>
  </si>
  <si>
    <t>よって工事請負契約を結び、契約の証として本書２通を作成し、当事者双方記名</t>
  </si>
  <si>
    <t>押印のうえ各自１通を保有する。</t>
  </si>
  <si>
    <t>（案）</t>
  </si>
  <si>
    <t>　上記の工事について，発注者と請負者は，各々の対等な立場における合意に基づ</t>
  </si>
  <si>
    <t>いて別添の条項によって公正な請負契約を締結し，信義に従って誠実にこれを履行</t>
  </si>
  <si>
    <t>　本契約の証として本書２通を作成し，当事者記名押印の上，各自１通を保有する。</t>
  </si>
  <si>
    <t>（契約日）</t>
  </si>
  <si>
    <t>金</t>
  </si>
  <si>
    <t>業 務 委 託 契 約 書</t>
  </si>
  <si>
    <t>（金</t>
  </si>
  <si>
    <t>〔（）の部分は，受託者が課税業者である場合に使用する。〕</t>
  </si>
  <si>
    <t>委託者</t>
  </si>
  <si>
    <t>受託者</t>
  </si>
  <si>
    <t>　上記の工事について，発注者と請負者は，各々の対等な立場における合意に基づい</t>
  </si>
  <si>
    <t>発注者</t>
  </si>
  <si>
    <t>請負者</t>
  </si>
  <si>
    <t>請負代金額</t>
  </si>
  <si>
    <t>その他特定条件</t>
  </si>
  <si>
    <t>その他関係法令を遵守し，誠実にこれを履行することを誓約してお請けいたします。</t>
  </si>
  <si>
    <t>業務名</t>
  </si>
  <si>
    <t>業務場所</t>
  </si>
  <si>
    <t>履行期間</t>
  </si>
  <si>
    <t>きる。</t>
  </si>
  <si>
    <t>する。</t>
  </si>
  <si>
    <t>継しないこと。</t>
  </si>
  <si>
    <t>１．</t>
  </si>
  <si>
    <t>工事名</t>
  </si>
  <si>
    <t>２．</t>
  </si>
  <si>
    <t>工事場所</t>
  </si>
  <si>
    <t>３．</t>
  </si>
  <si>
    <t>工期</t>
  </si>
  <si>
    <t>４．</t>
  </si>
  <si>
    <t>５．</t>
  </si>
  <si>
    <t>契約保証金</t>
  </si>
  <si>
    <t>６．</t>
  </si>
  <si>
    <t>解体工事に要する費用等</t>
  </si>
  <si>
    <t>のとおりとする。</t>
  </si>
  <si>
    <t>するものとする。</t>
  </si>
  <si>
    <t>㊞</t>
  </si>
  <si>
    <t>　建設工事に係る資材の再資源化等に関する法律（平成１２年法律第１０４号）第１３</t>
  </si>
  <si>
    <t>条第１項の規定に基づく解体工事に要する費用等の記載については，別添様式３号</t>
  </si>
  <si>
    <t>て，別添の条項によって公正な請負契約を締結し，信義に従って誠実にこれを履行す</t>
  </si>
  <si>
    <t>るものとする。</t>
  </si>
  <si>
    <t>１．</t>
  </si>
  <si>
    <t>２．</t>
  </si>
  <si>
    <t>３．</t>
  </si>
  <si>
    <t>請負代金額</t>
  </si>
  <si>
    <t>４．</t>
  </si>
  <si>
    <t>から</t>
  </si>
  <si>
    <t>まで</t>
  </si>
  <si>
    <t>１．</t>
  </si>
  <si>
    <t>委託業務の名称</t>
  </si>
  <si>
    <t>２．</t>
  </si>
  <si>
    <t>履行期限</t>
  </si>
  <si>
    <t>から</t>
  </si>
  <si>
    <t>まで</t>
  </si>
  <si>
    <t>３．</t>
  </si>
  <si>
    <t>業務委託料</t>
  </si>
  <si>
    <t>４．</t>
  </si>
  <si>
    <t>契約保証金額</t>
  </si>
  <si>
    <t>(うち取引に係る消費税及び地方消費税の額)</t>
  </si>
  <si>
    <t>請　　　　書</t>
  </si>
  <si>
    <t>　また，請負者が共同企業体を結成している場合には，請負者は，契約書記載の</t>
  </si>
  <si>
    <t>工事を共同連帯して請け負う。</t>
  </si>
  <si>
    <t>平成　年　月　日</t>
  </si>
  <si>
    <t>契約日の翌日</t>
  </si>
  <si>
    <t>建設工事請負契約書</t>
  </si>
  <si>
    <t>工期</t>
  </si>
  <si>
    <t>請負代金額</t>
  </si>
  <si>
    <t>（うち取引に係る消費税及び地方消費税の額）</t>
  </si>
  <si>
    <t>　上記の工事について、発注者と請負者は、各々の対等な立場における合意に基づいて、</t>
  </si>
  <si>
    <t>例」（昭和４６年条例第３４号）により議会の可決を得たとき効力を生ずるものとする。</t>
  </si>
  <si>
    <t>本契約の証として本書２通を作成し、当事者記名押印の上、各自１通を保有する。</t>
  </si>
  <si>
    <t>議決日</t>
  </si>
  <si>
    <t>契約日</t>
  </si>
  <si>
    <t>発注者</t>
  </si>
  <si>
    <t>住　所</t>
  </si>
  <si>
    <t>至</t>
  </si>
  <si>
    <t>請　　　　書</t>
  </si>
  <si>
    <t>収入印紙</t>
  </si>
  <si>
    <t>うち取引に係る消費税及び地方消費税の額</t>
  </si>
  <si>
    <t>かし担保期間</t>
  </si>
  <si>
    <t>請負代金額</t>
  </si>
  <si>
    <t>検査の時期</t>
  </si>
  <si>
    <t>請負代金額の支払いの時期</t>
  </si>
  <si>
    <t>その他の事項</t>
  </si>
  <si>
    <t>書）等承認のうえ工期内に工事を完成します。</t>
  </si>
  <si>
    <t>　もし、違反したときは、これら規則の定めるところにより処分を受けても異議</t>
  </si>
  <si>
    <t>㊞</t>
  </si>
  <si>
    <t>業務委託契約書</t>
  </si>
  <si>
    <t>委託業務名</t>
  </si>
  <si>
    <t>業務委託料</t>
  </si>
  <si>
    <t>委託業務場所</t>
  </si>
  <si>
    <t>業務委託料の支払いの時期</t>
  </si>
  <si>
    <t>うえ履行期間内に委託業務を完了します。</t>
  </si>
  <si>
    <t>完成検査引渡しの日から起算して１年間</t>
  </si>
  <si>
    <t>完成届を受理した日から１４日以内</t>
  </si>
  <si>
    <t>支払請求書を受理した日から４０日以内</t>
  </si>
  <si>
    <t>ありません。</t>
  </si>
  <si>
    <t>別添の条項によって公正な請負契約を締結し、信義に従って誠実にこれを履行するもの</t>
  </si>
  <si>
    <t>とする。</t>
  </si>
  <si>
    <t>　また、請負者が共同企業体を結成している場合には、請負者は、契約書記載の工事を</t>
  </si>
  <si>
    <t>共同連帯して請け負う。</t>
  </si>
  <si>
    <t>　ただし、議会の可決を得られないとき、この契約は無効となり発注者は損害賠償の責</t>
  </si>
  <si>
    <t>は負わない。</t>
  </si>
  <si>
    <t>請　　　　書</t>
  </si>
  <si>
    <t>完了届を受理した日から１０日以内</t>
  </si>
  <si>
    <t>支払請求書を受理した日から３０日以内</t>
  </si>
  <si>
    <t>免　除</t>
  </si>
  <si>
    <t>　　上記の工事について、発注者と請負者は、各々の対等な立場における合意に基づい</t>
  </si>
  <si>
    <t>　て、別添の条項によって公正な請負契約を締結し、信義に従って誠実にこれを履行す</t>
  </si>
  <si>
    <t>　本契約の証として本書２通を作成し、当事者記名押印の上、各自１通を保有する。</t>
  </si>
  <si>
    <t>発　注　者</t>
  </si>
  <si>
    <t>請　負　者</t>
  </si>
  <si>
    <t>建設工事請負契約約款</t>
  </si>
  <si>
    <t>（総則）</t>
  </si>
  <si>
    <t>第１条</t>
  </si>
  <si>
    <t>　発注者（以下「甲」という。）及び請負者（以下「乙」という。）は、工事の請負契約に関し、契約書に定めるもののほか、別冊の設計書、図面及び仕様書に従い、これを履行しなければならない。</t>
  </si>
  <si>
    <t>（権利義務の譲渡等）</t>
  </si>
  <si>
    <t>第２条</t>
  </si>
  <si>
    <t>　乙は、この契約によって生ずる権利又は義務を第三者に譲渡し、又は承継してはならない。ただし、書面により甲の承諾を得た場合はこの限りでない。</t>
  </si>
  <si>
    <t>（一括委任又は一括下請負の禁止）</t>
  </si>
  <si>
    <t>第３条</t>
  </si>
  <si>
    <t>　乙は、工事の全部又は、大部分を一括して第三者に委託し、又は請負わせてはならない。</t>
  </si>
  <si>
    <t>（工事内容の変更）</t>
  </si>
  <si>
    <t>第４条</t>
  </si>
  <si>
    <t>　甲は、必要がある場合には工事内容を変更し、又は一時中断することができる。この場合において請負代金額又は履行期限を変更する必要があるときは、甲乙協議して書面によりこれを定める。</t>
  </si>
  <si>
    <t>　前項において、乙が損害を受けたときは、甲はその損害を賠償しなければならない。損害額は甲乙協議して定める。</t>
  </si>
  <si>
    <t>（期限の延長）</t>
  </si>
  <si>
    <t>第５条</t>
  </si>
  <si>
    <t>　乙は、その責に帰することが出来ない理由ににより、履行期限内に完了することができないことが明らかになったときは、甲に対して遅滞なくその理由を付して履行期限の延長を求めることができる。</t>
  </si>
  <si>
    <t>（損害のために必要を生じた経費の負担）</t>
  </si>
  <si>
    <t>第６条</t>
  </si>
  <si>
    <t>　工事の施工に伴い通常避けることが出来ない理由にて第三者に損害を生じたときは、甲がその損害を補償しなければならない。ただし、その損害うち工事の施工につき乙が善良な管理者の注意義務を怠ったことにより生じたものは、乙がこれを負担する。</t>
  </si>
  <si>
    <t>　前項に定めるもののはか、工事の施工について第三者に損害を及ぼしたときは、乙がその損害を補償しなければならない。</t>
  </si>
  <si>
    <t>（履行遅延の場合における延滞金）</t>
  </si>
  <si>
    <t>第７条</t>
  </si>
  <si>
    <t>　乙の責に帰する理由により、履行期限までに完了することができない場合において、履行期限後に完了する見込みがあると認めたときは、甲は延滞金を徴収して履行期限を延長することができる。</t>
  </si>
  <si>
    <t>　前項の延滞金は、請負代金額に対して延長日数に応じ年</t>
  </si>
  <si>
    <t>％の割合を乗じて得</t>
  </si>
  <si>
    <t>た額とする。</t>
  </si>
  <si>
    <t>　甲の責に帰する理由により請負代金支払いが遅れた場合には、乙は甲に対して年</t>
  </si>
  <si>
    <t>％の割合で遅延利息の支払いを請求することができる。</t>
  </si>
  <si>
    <t>（検査及び引渡し）</t>
  </si>
  <si>
    <t>第８条</t>
  </si>
  <si>
    <t>　乙は、工事が完了したときは、その旨を書面にて甲に通知しなければならない。</t>
  </si>
  <si>
    <t>　甲は、前項の規定による通知を受けたときは、その日から１４日以内に乙の立会いのうえ工事の完成を確認するための検査を完了しなければならない。</t>
  </si>
  <si>
    <t>　甲は、前項の検査によって工事の完成を確認した後、乙が引渡しを申し出たときは直ちに当該工事目的物の引渡しを受けなければならない。</t>
  </si>
  <si>
    <t>　乙は、工事が第２項の検査に合格しないときは、直ちに修補して甲の検査を受けなければならない。この場合においては、修補の完了を工事の完成とみなして前３項の規定を適用する。</t>
  </si>
  <si>
    <t>（請負代金の支払）</t>
  </si>
  <si>
    <t>第９条</t>
  </si>
  <si>
    <t>　乙は、前条第２項の規定による検査に合格したときは、書面をもって請負代金の支払を請求することができる。</t>
  </si>
  <si>
    <t>　甲は、前項の支払請求があったときは、その日から４０日以内に支払わなければならない。</t>
  </si>
  <si>
    <t>（瑕疵の修補）</t>
  </si>
  <si>
    <t>第10条</t>
  </si>
  <si>
    <t>　甲は、第８条第３項の規定による引渡しを受けた日から２年以内に、工事目的物に瑕疵があったときは、乙に対して瑕疵の修補を請求することができる。ただし、その瑕疵が乙の故意又は重大な過失により生じた場合には、当該請求をすることができる期間は１０年間とする。</t>
  </si>
  <si>
    <t>（甲の解除権）</t>
  </si>
  <si>
    <t>第11条</t>
  </si>
  <si>
    <t>　甲は、乙が次の各号に該当するときは、契約を解除することができる。</t>
  </si>
  <si>
    <t>一　その責に帰すべき理由により期間内又は期限経過後相当の期間内に業務を完了する</t>
  </si>
  <si>
    <t>　見込みがないと明らかに認められるとき。</t>
  </si>
  <si>
    <t>二　正当な理由がないのに、着手すべき時期を過ぎても着手しないとき。</t>
  </si>
  <si>
    <t>三　前２号に掲げる場合のほか、契約に違反し、その違反により契約の目的を達するこ</t>
  </si>
  <si>
    <t>　とができないと認められるとき。</t>
  </si>
  <si>
    <t>　甲は、前項の規定により契約を解除したときは、工事の出来形部分が可分のものである場合は検査のうえ、当該検査に合格した部分の引渡しを受けるものとし、当該引渡しを受けた出来形部分に相応する請負代金を乙に支払わなければならない。</t>
  </si>
  <si>
    <t>（違約金）</t>
  </si>
  <si>
    <t>第12条</t>
  </si>
  <si>
    <t>　前条により甲が契約を解除したときは、乙は、請負代金の１０分の１に相当する金額を違約金として甲の指定する期限までに納付しなければならない。</t>
  </si>
  <si>
    <t>（補則）</t>
  </si>
  <si>
    <t>第13条</t>
  </si>
  <si>
    <t>　この契約に定めのない事項又はこの契約について疑義が生じた事項については、必要に応じて甲乙協議して定める。</t>
  </si>
  <si>
    <t>　るものとする。</t>
  </si>
  <si>
    <t>委　託　者</t>
  </si>
  <si>
    <t>受　託　者</t>
  </si>
  <si>
    <t>業務委託契約約款</t>
  </si>
  <si>
    <t>　乙は、別冊「仕様書」に基づき、頭書の業務委託料（以下「業務委託料」という。）をもって頭書の履行期間（以下履行期間」という。）内までに頭書の委託業務（以下「委託業務」という。）を完了しなければならない。</t>
  </si>
  <si>
    <t>　前項の「仕様書」に明記されていない仕様があるときは、甲乙協議して定める。</t>
  </si>
  <si>
    <t>（業務主任技術者）</t>
  </si>
  <si>
    <t>　乙は、契約履行について技術上の管理をつかさどる業務主任技術者（当該業務に関して、主として指揮・監督を行う者。）を定め項に通知するものとする。</t>
  </si>
  <si>
    <t>（業務工程表）</t>
  </si>
  <si>
    <t>　乙は、契約締結の際、業務工程表を作成し、甲に提出しければならない。</t>
  </si>
  <si>
    <t>　甲は、業務工程表を遅滞なく審査し、不適当と認められる場合は乙と協議するものとする。</t>
  </si>
  <si>
    <t>　乙は、この契約によって生ずる権利又は義務を第三者に譲渡し、又は承継してはならない。ただし、あらかじめ、甲の承諾を得た場合は、この限りでない。</t>
  </si>
  <si>
    <t>（再委託等の禁止）</t>
  </si>
  <si>
    <t>　乙は、委託業務の処理を他に委託し、又は請負わせてはならない。ただし、書面により甲の承諾を得たときはこの限りでない。</t>
  </si>
  <si>
    <t>（委託業務の調査等）</t>
  </si>
  <si>
    <t>　甲は、必要と認めるときは、乙に対して委託業務の処理状況につき調査し、又は報告を求めることができる。</t>
  </si>
  <si>
    <t>（委託業務内容の変更等）</t>
  </si>
  <si>
    <t>　甲は、必要がある場合には委託業務の内容を変更し、又は委託業務を一時中断することができる。この場合において請負代金額又は履行期間を変更する必要があるときは、甲乙協議して書面によりこれを定める。</t>
  </si>
  <si>
    <t>　乙は、その責に帰することが出来ない理由ににより、履行期間内に委託業務を完了することができないことが明らかになったときは、甲にたいして遅滞なくその理由を付して履行期間の延長を求めることができる。</t>
  </si>
  <si>
    <t>　委託業務の処理に関し発生した損害（第三者に及ぼした損害を含む。）のために必要を生じた経費は乙が負担するものとする。ただし、その損害が甲の責に帰する理由による場合において、その損害のために必要を生じた経費は甲が負担するものとし、その額は甲乙協議して定める。</t>
  </si>
  <si>
    <t>　乙の責に帰する理由により、履行期間までに委託業務を完了することができない場合において、履行期間の経過後相当の期間内に完了する見込みがあると認めたときは、甲は延滞金を徴収して履行期間を延長することができる。</t>
  </si>
  <si>
    <t>　前項の延滞金は、業務委託料に対して延長日数に応じ年</t>
  </si>
  <si>
    <t>％の割合を乗じて計</t>
  </si>
  <si>
    <t>算した金額とする。</t>
  </si>
  <si>
    <t>　甲の責に帰する理由により第１２条の規定による業務委託料の支払いが遅れた場合に</t>
  </si>
  <si>
    <t>は、乙は甲に対して年</t>
  </si>
  <si>
    <t>％の割合で遅滞利息の支払を請求することができる。</t>
  </si>
  <si>
    <t>　乙は、委託業務を完了したときは、遅滞なく甲に対して業務完了報告書を提出しなければならない。</t>
  </si>
  <si>
    <t>　甲は、前項の業務完了報告書を受理したときは、その日から１０日以内に成果品について検査を行わなければならない。</t>
  </si>
  <si>
    <t>　前項の検査の結果不合格となり、成果品について補正を命ぜられたときは、乙は遅滞なく当該補正を行い、甲に補正完了の届けを提出して再検査を受けなければならない。この場合、再検査の期日については前項を準用する。</t>
  </si>
  <si>
    <t>　乙は、検査合格の通知を受けたときは、遅滞なく当該成果品を甲に引渡すものとする。</t>
  </si>
  <si>
    <t>（委託料の支払）</t>
  </si>
  <si>
    <t>　乙は、前条の規定による検査に合格したときは、甲に対して業務委託料の支払を請求するものとする。</t>
  </si>
  <si>
    <t>　甲は、前項の支払請求があったときは、その日から３０日以内に支払わなければならない。</t>
  </si>
  <si>
    <t>　甲は、乙が次の各号の一に該当するときは、契約を解除することができる。</t>
  </si>
  <si>
    <t>一　その責に帰すべき理由により履行期間内又は履行期間の経過後相当の期間内に業務</t>
  </si>
  <si>
    <t>　を完了する見込みがないと明らかに認められるとき。</t>
  </si>
  <si>
    <t>二　正当な理由がないのに、業務に着手すべき時期を過ぎても業務に着手しないとき。</t>
  </si>
  <si>
    <t>　甲は、前項の規定により契約を解除したときは、業務の出来形部分が可分のものである場合は検査のうえ、当該検査に合格した部分の引渡しを受けるものとし、当該引渡しを受けた出来形部分に相応する委託料を乙に支払わなければならない。</t>
  </si>
  <si>
    <t>第14条</t>
  </si>
  <si>
    <t>　前条により甲が契約を解除したときは、乙は、業務委託料の１０分の１に相当する金額を違約金として甲の指定する期限までに納付しなければならない。</t>
  </si>
  <si>
    <t>（秘密の保持等）</t>
  </si>
  <si>
    <t>第15条</t>
  </si>
  <si>
    <t>　乙は、委託業務の処理上知りえた秘密を他人に漏らしてはならない。</t>
  </si>
  <si>
    <t>　乙は、成果品（受託業務の履行過程において得られた記録等を含む。）を他人に閲覧させ、若しくは複写させ、又は譲渡してはならない。ただし、甲の承認を得たときは、この限りでない。</t>
  </si>
  <si>
    <t>第16条</t>
  </si>
  <si>
    <t>山武郡市広域水道企業団</t>
  </si>
  <si>
    <t>（うち取引に係る消費税及び地方消費税の額</t>
  </si>
  <si>
    <t>（１）この契約により生じる一切の権利義務は、企業長の承認なくして第三者に譲渡し、又は</t>
  </si>
  <si>
    <t>（２）この請書に記載した以外の事項については、企業長の指示に従う。</t>
  </si>
  <si>
    <t>から</t>
  </si>
  <si>
    <t>まで</t>
  </si>
  <si>
    <t>とする。</t>
  </si>
  <si>
    <r>
      <t>企 業 長　</t>
    </r>
    <r>
      <rPr>
        <sz val="12"/>
        <color indexed="9"/>
        <rFont val="ＭＳ 明朝"/>
        <family val="1"/>
      </rPr>
      <t>川 島　伸 也</t>
    </r>
    <r>
      <rPr>
        <sz val="12"/>
        <rFont val="ＭＳ 明朝"/>
        <family val="1"/>
      </rPr>
      <t>　　様</t>
    </r>
  </si>
  <si>
    <t>㊞</t>
  </si>
  <si>
    <t>請　　書　（委託用）</t>
  </si>
  <si>
    <t>氏　名</t>
  </si>
  <si>
    <t>１</t>
  </si>
  <si>
    <t>２</t>
  </si>
  <si>
    <t>３</t>
  </si>
  <si>
    <t>４</t>
  </si>
  <si>
    <t>受注者</t>
  </si>
  <si>
    <t>（４）前項の検査に合格したときは、企業長に対して請負代金の支払いを請求することができる。</t>
  </si>
  <si>
    <t>５</t>
  </si>
  <si>
    <t>委託場所</t>
  </si>
  <si>
    <t>委託名</t>
  </si>
  <si>
    <t>履行期間</t>
  </si>
  <si>
    <t>　承継しないこと。</t>
  </si>
  <si>
    <r>
      <rPr>
        <u val="single"/>
        <sz val="12"/>
        <color indexed="9"/>
        <rFont val="ＭＳ 明朝"/>
        <family val="1"/>
      </rPr>
      <t>ｊ</t>
    </r>
    <r>
      <rPr>
        <sz val="12"/>
        <rFont val="ＭＳ 明朝"/>
        <family val="1"/>
      </rPr>
      <t>　　　　年　　月　　日</t>
    </r>
  </si>
  <si>
    <r>
      <rPr>
        <sz val="12"/>
        <color indexed="9"/>
        <rFont val="ＭＳ 明朝"/>
        <family val="1"/>
      </rPr>
      <t>ｊ</t>
    </r>
    <r>
      <rPr>
        <sz val="12"/>
        <rFont val="ＭＳ 明朝"/>
        <family val="1"/>
      </rPr>
      <t>　　　　年　　月　　日</t>
    </r>
  </si>
  <si>
    <t>（３）受注者は、業務を完了したときは、企業長の検査を受けなければならない。</t>
  </si>
  <si>
    <t>（５）企業長は、前項による支払いの請求があったときは、その日から３０日以内に支払うもの</t>
  </si>
  <si>
    <t>（６）この契約履行上疑義が生じた場合は企業長と協議して定める。</t>
  </si>
  <si>
    <t>　上記の契約については、山武郡市広域水道企業団会計規程、条例、規則及び</t>
  </si>
  <si>
    <t>その他関係法令を遵守し、誠実にこれを履行いたします。</t>
  </si>
  <si>
    <r>
      <rPr>
        <u val="single"/>
        <sz val="12"/>
        <color indexed="9"/>
        <rFont val="ＭＳ 明朝"/>
        <family val="1"/>
      </rPr>
      <t>n</t>
    </r>
    <r>
      <rPr>
        <sz val="12"/>
        <rFont val="ＭＳ 明朝"/>
        <family val="1"/>
      </rPr>
      <t xml:space="preserve">      　  年　 月　 日</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</si>
</sst>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 "/>
    <numFmt numFmtId="179" formatCode="#"/>
    <numFmt numFmtId="180" formatCode="#,###,###,###"/>
    <numFmt numFmtId="181" formatCode="#,###"/>
    <numFmt numFmtId="182" formatCode="#,##0_);[Red]\(#,##0\)"/>
    <numFmt numFmtId="183" formatCode="0_);[Red]\(0\)"/>
    <numFmt numFmtId="184" formatCode="[$-411]ggge&quot;年&quot;m&quot;月&quot;d&quot;日&quot;;@"/>
    <numFmt numFmtId="185" formatCode="[$-411]ge\.m\.d;@"/>
    <numFmt numFmtId="186" formatCode="#,##0.0000_ "/>
    <numFmt numFmtId="187" formatCode="[$]ggge&quot;年&quot;m&quot;月&quot;d&quot;日&quot;;@"/>
    <numFmt numFmtId="188" formatCode="[$-411]gge&quot;年&quot;m&quot;月&quot;d&quot;日&quot;;@"/>
    <numFmt numFmtId="189" formatCode="[$]gge&quot;年&quot;m&quot;月&quot;d&quot;日&quot;;@"/>
  </numFmts>
  <fonts count="54">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20"/>
      <name val="ＭＳ 明朝"/>
      <family val="1"/>
    </font>
    <font>
      <sz val="9"/>
      <name val="ＭＳ 明朝"/>
      <family val="1"/>
    </font>
    <font>
      <sz val="10"/>
      <name val="ＭＳ 明朝"/>
      <family val="1"/>
    </font>
    <font>
      <sz val="16"/>
      <name val="ＭＳ 明朝"/>
      <family val="1"/>
    </font>
    <font>
      <sz val="14"/>
      <name val="ＭＳ 明朝"/>
      <family val="1"/>
    </font>
    <font>
      <sz val="22"/>
      <name val="ＭＳ 明朝"/>
      <family val="1"/>
    </font>
    <font>
      <sz val="12"/>
      <name val="ＭＳ 明朝"/>
      <family val="1"/>
    </font>
    <font>
      <sz val="12"/>
      <name val="ＭＳ Ｐゴシック"/>
      <family val="3"/>
    </font>
    <font>
      <sz val="12"/>
      <name val="ＭＳ Ｐ明朝"/>
      <family val="1"/>
    </font>
    <font>
      <b/>
      <sz val="18"/>
      <name val="ＭＳ 明朝"/>
      <family val="1"/>
    </font>
    <font>
      <sz val="14"/>
      <name val="ＭＳ Ｐゴシック"/>
      <family val="3"/>
    </font>
    <font>
      <u val="single"/>
      <sz val="12"/>
      <name val="ＭＳ 明朝"/>
      <family val="1"/>
    </font>
    <font>
      <sz val="12"/>
      <color indexed="9"/>
      <name val="ＭＳ 明朝"/>
      <family val="1"/>
    </font>
    <font>
      <u val="single"/>
      <sz val="12"/>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354">
    <xf numFmtId="0" fontId="0" fillId="0" borderId="0" xfId="0" applyAlignment="1">
      <alignment/>
    </xf>
    <xf numFmtId="0" fontId="2" fillId="0" borderId="0" xfId="0" applyFont="1" applyAlignment="1">
      <alignment/>
    </xf>
    <xf numFmtId="0" fontId="2" fillId="0" borderId="0" xfId="0" applyFont="1" applyBorder="1" applyAlignment="1">
      <alignment/>
    </xf>
    <xf numFmtId="179" fontId="2" fillId="0" borderId="0" xfId="0" applyNumberFormat="1" applyFont="1" applyBorder="1" applyAlignment="1">
      <alignment vertical="top"/>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181" fontId="2" fillId="0" borderId="0" xfId="0" applyNumberFormat="1" applyFont="1" applyBorder="1" applyAlignment="1">
      <alignment/>
    </xf>
    <xf numFmtId="0" fontId="2" fillId="0" borderId="0" xfId="0" applyFont="1" applyBorder="1" applyAlignment="1">
      <alignment horizontal="left"/>
    </xf>
    <xf numFmtId="180" fontId="2" fillId="0" borderId="0" xfId="0" applyNumberFormat="1" applyFont="1" applyBorder="1" applyAlignment="1">
      <alignment/>
    </xf>
    <xf numFmtId="0" fontId="0" fillId="0" borderId="0" xfId="0" applyBorder="1" applyAlignment="1">
      <alignment/>
    </xf>
    <xf numFmtId="179" fontId="2" fillId="0" borderId="0" xfId="0" applyNumberFormat="1"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58" fontId="2" fillId="0" borderId="0" xfId="0" applyNumberFormat="1" applyFont="1" applyBorder="1" applyAlignment="1">
      <alignment horizontal="center" vertical="center"/>
    </xf>
    <xf numFmtId="179" fontId="2" fillId="0" borderId="0" xfId="0" applyNumberFormat="1" applyFont="1" applyBorder="1" applyAlignment="1">
      <alignment horizontal="center" vertical="center"/>
    </xf>
    <xf numFmtId="179" fontId="2" fillId="0" borderId="0" xfId="0" applyNumberFormat="1" applyFont="1" applyBorder="1" applyAlignment="1">
      <alignment horizontal="left" vertical="center"/>
    </xf>
    <xf numFmtId="179" fontId="2" fillId="0" borderId="0" xfId="0" applyNumberFormat="1" applyFont="1" applyBorder="1" applyAlignment="1">
      <alignment horizontal="left"/>
    </xf>
    <xf numFmtId="58" fontId="2" fillId="0" borderId="0" xfId="0" applyNumberFormat="1" applyFont="1" applyBorder="1" applyAlignment="1">
      <alignment horizontal="distributed" vertical="center"/>
    </xf>
    <xf numFmtId="180" fontId="2" fillId="0" borderId="0" xfId="0" applyNumberFormat="1" applyFont="1" applyBorder="1" applyAlignment="1">
      <alignment vertical="center"/>
    </xf>
    <xf numFmtId="0" fontId="0" fillId="0" borderId="0" xfId="0" applyBorder="1" applyAlignment="1">
      <alignment horizontal="center" vertical="center" textRotation="255"/>
    </xf>
    <xf numFmtId="0" fontId="2" fillId="0" borderId="0" xfId="0" applyFont="1" applyBorder="1" applyAlignment="1">
      <alignment/>
    </xf>
    <xf numFmtId="0" fontId="0" fillId="0" borderId="0" xfId="0" applyBorder="1" applyAlignment="1">
      <alignment horizontal="left"/>
    </xf>
    <xf numFmtId="0" fontId="2" fillId="0" borderId="0" xfId="0" applyFont="1" applyBorder="1" applyAlignment="1">
      <alignment vertical="center"/>
    </xf>
    <xf numFmtId="0" fontId="2" fillId="0" borderId="0" xfId="0" applyFont="1" applyBorder="1" applyAlignment="1">
      <alignment vertical="top"/>
    </xf>
    <xf numFmtId="0" fontId="0" fillId="0" borderId="0" xfId="0" applyBorder="1" applyAlignment="1">
      <alignment vertical="top"/>
    </xf>
    <xf numFmtId="0" fontId="5" fillId="0" borderId="0" xfId="0" applyFont="1" applyBorder="1" applyAlignment="1">
      <alignment horizontal="center" vertical="center"/>
    </xf>
    <xf numFmtId="0" fontId="7" fillId="0" borderId="0" xfId="0" applyFont="1" applyBorder="1" applyAlignment="1">
      <alignment horizontal="left" vertical="center"/>
    </xf>
    <xf numFmtId="179" fontId="7" fillId="0" borderId="0" xfId="0" applyNumberFormat="1" applyFont="1" applyBorder="1" applyAlignment="1">
      <alignment horizontal="left" vertical="center" indent="1"/>
    </xf>
    <xf numFmtId="0" fontId="0" fillId="0" borderId="0" xfId="0" applyFont="1" applyBorder="1" applyAlignment="1">
      <alignment vertical="center"/>
    </xf>
    <xf numFmtId="0" fontId="0" fillId="0" borderId="0" xfId="0" applyBorder="1" applyAlignment="1">
      <alignment horizontal="right" vertical="center"/>
    </xf>
    <xf numFmtId="179" fontId="2" fillId="0" borderId="0" xfId="0" applyNumberFormat="1" applyFont="1" applyBorder="1" applyAlignment="1">
      <alignment horizontal="right" vertical="center"/>
    </xf>
    <xf numFmtId="0" fontId="0" fillId="0" borderId="0" xfId="0" applyBorder="1" applyAlignment="1">
      <alignment horizontal="distributed" vertical="center"/>
    </xf>
    <xf numFmtId="0" fontId="2" fillId="0" borderId="0" xfId="0" applyFont="1" applyBorder="1" applyAlignment="1">
      <alignment horizontal="left" indent="1"/>
    </xf>
    <xf numFmtId="49" fontId="7" fillId="0" borderId="0" xfId="0" applyNumberFormat="1" applyFont="1" applyBorder="1" applyAlignment="1">
      <alignment horizontal="left" vertical="center"/>
    </xf>
    <xf numFmtId="179" fontId="2" fillId="0" borderId="0" xfId="0" applyNumberFormat="1" applyFont="1" applyBorder="1" applyAlignment="1">
      <alignment horizontal="left" vertical="center" indent="1"/>
    </xf>
    <xf numFmtId="49" fontId="2" fillId="0" borderId="0" xfId="0" applyNumberFormat="1" applyFont="1" applyBorder="1" applyAlignment="1">
      <alignment vertical="center"/>
    </xf>
    <xf numFmtId="49" fontId="2" fillId="0" borderId="0" xfId="0" applyNumberFormat="1" applyFont="1" applyBorder="1" applyAlignment="1">
      <alignment horizontal="right" vertical="center"/>
    </xf>
    <xf numFmtId="49" fontId="0" fillId="0" borderId="0" xfId="0" applyNumberForma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indent="1"/>
    </xf>
    <xf numFmtId="0" fontId="2" fillId="0" borderId="0" xfId="0" applyFont="1" applyBorder="1" applyAlignment="1">
      <alignment horizontal="left" vertical="center" indent="2"/>
    </xf>
    <xf numFmtId="179" fontId="2" fillId="0" borderId="0" xfId="0" applyNumberFormat="1" applyFont="1" applyBorder="1" applyAlignment="1">
      <alignment horizontal="left" indent="1"/>
    </xf>
    <xf numFmtId="0" fontId="0" fillId="0" borderId="0" xfId="0" applyBorder="1" applyAlignment="1">
      <alignment horizontal="left" indent="1"/>
    </xf>
    <xf numFmtId="0" fontId="2" fillId="0" borderId="0" xfId="0" applyFont="1" applyBorder="1" applyAlignment="1">
      <alignment horizontal="left" indent="2"/>
    </xf>
    <xf numFmtId="0" fontId="0" fillId="0" borderId="0" xfId="0" applyFont="1" applyBorder="1" applyAlignment="1">
      <alignment horizontal="right" vertical="center"/>
    </xf>
    <xf numFmtId="181" fontId="8" fillId="0" borderId="10" xfId="0" applyNumberFormat="1" applyFont="1" applyBorder="1" applyAlignment="1">
      <alignment vertical="center"/>
    </xf>
    <xf numFmtId="0" fontId="7" fillId="0" borderId="0" xfId="0" applyFont="1" applyBorder="1" applyAlignment="1">
      <alignment vertical="center"/>
    </xf>
    <xf numFmtId="0" fontId="2" fillId="0" borderId="0" xfId="0" applyFont="1" applyBorder="1" applyAlignment="1">
      <alignment vertical="center" shrinkToFit="1"/>
    </xf>
    <xf numFmtId="0" fontId="6" fillId="0" borderId="0" xfId="0" applyFont="1" applyBorder="1" applyAlignment="1">
      <alignment vertical="center"/>
    </xf>
    <xf numFmtId="0" fontId="6" fillId="0" borderId="0" xfId="0" applyFont="1" applyBorder="1" applyAlignment="1">
      <alignment/>
    </xf>
    <xf numFmtId="0" fontId="2" fillId="0" borderId="0" xfId="0" applyFont="1" applyBorder="1" applyAlignment="1">
      <alignment horizontal="right" vertical="center"/>
    </xf>
    <xf numFmtId="180" fontId="2" fillId="0" borderId="0" xfId="0" applyNumberFormat="1" applyFont="1" applyBorder="1" applyAlignment="1">
      <alignment horizontal="right" vertical="center"/>
    </xf>
    <xf numFmtId="179" fontId="2" fillId="0" borderId="10" xfId="0" applyNumberFormat="1" applyFont="1" applyBorder="1" applyAlignment="1">
      <alignment horizontal="left" vertical="center" indent="1"/>
    </xf>
    <xf numFmtId="181" fontId="8" fillId="0" borderId="10" xfId="0" applyNumberFormat="1" applyFont="1" applyBorder="1" applyAlignment="1">
      <alignment horizontal="left" vertical="center"/>
    </xf>
    <xf numFmtId="179" fontId="8" fillId="0" borderId="10" xfId="0" applyNumberFormat="1" applyFont="1" applyBorder="1" applyAlignment="1">
      <alignment horizontal="left" vertical="center"/>
    </xf>
    <xf numFmtId="0" fontId="5" fillId="0" borderId="0" xfId="0" applyFont="1" applyBorder="1" applyAlignment="1">
      <alignment/>
    </xf>
    <xf numFmtId="58" fontId="0" fillId="0" borderId="0" xfId="0" applyNumberFormat="1" applyBorder="1" applyAlignment="1">
      <alignment horizontal="distributed" vertical="center"/>
    </xf>
    <xf numFmtId="0" fontId="0" fillId="0" borderId="0" xfId="0" applyBorder="1" applyAlignment="1">
      <alignment vertical="center" shrinkToFit="1"/>
    </xf>
    <xf numFmtId="0" fontId="0" fillId="0" borderId="0" xfId="0" applyFont="1" applyBorder="1" applyAlignment="1">
      <alignment horizontal="right" vertical="center"/>
    </xf>
    <xf numFmtId="0" fontId="0" fillId="0" borderId="0" xfId="0" applyFont="1" applyBorder="1" applyAlignment="1">
      <alignment vertical="center"/>
    </xf>
    <xf numFmtId="181" fontId="8" fillId="0" borderId="0" xfId="0" applyNumberFormat="1" applyFont="1" applyBorder="1" applyAlignment="1">
      <alignment vertical="center"/>
    </xf>
    <xf numFmtId="179" fontId="7" fillId="0" borderId="0" xfId="0" applyNumberFormat="1" applyFont="1" applyBorder="1" applyAlignment="1">
      <alignment vertical="center"/>
    </xf>
    <xf numFmtId="0" fontId="0" fillId="0" borderId="0" xfId="0" applyAlignment="1">
      <alignment vertical="center"/>
    </xf>
    <xf numFmtId="0" fontId="2" fillId="0" borderId="0" xfId="0" applyFont="1" applyAlignment="1">
      <alignment vertical="center"/>
    </xf>
    <xf numFmtId="179" fontId="11" fillId="0" borderId="0" xfId="0" applyNumberFormat="1"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top"/>
    </xf>
    <xf numFmtId="49" fontId="11" fillId="0" borderId="0" xfId="0" applyNumberFormat="1" applyFont="1" applyBorder="1" applyAlignment="1">
      <alignment vertical="top"/>
    </xf>
    <xf numFmtId="0" fontId="11" fillId="0" borderId="0" xfId="0" applyFont="1" applyAlignment="1">
      <alignment vertical="top"/>
    </xf>
    <xf numFmtId="179" fontId="11" fillId="0" borderId="0" xfId="0" applyNumberFormat="1" applyFont="1" applyBorder="1" applyAlignment="1">
      <alignment horizontal="left" vertical="top" wrapText="1"/>
    </xf>
    <xf numFmtId="179" fontId="11" fillId="0" borderId="0" xfId="0" applyNumberFormat="1" applyFont="1" applyBorder="1" applyAlignment="1">
      <alignment horizontal="left" vertical="top"/>
    </xf>
    <xf numFmtId="0" fontId="12" fillId="0" borderId="0" xfId="0" applyFont="1" applyBorder="1" applyAlignment="1">
      <alignment vertical="center"/>
    </xf>
    <xf numFmtId="49" fontId="11" fillId="0" borderId="0" xfId="0" applyNumberFormat="1" applyFont="1" applyBorder="1" applyAlignment="1">
      <alignment vertical="center"/>
    </xf>
    <xf numFmtId="49" fontId="11" fillId="0" borderId="0" xfId="0" applyNumberFormat="1" applyFont="1" applyBorder="1" applyAlignment="1">
      <alignment horizontal="left" vertical="center"/>
    </xf>
    <xf numFmtId="0" fontId="11" fillId="0" borderId="0" xfId="0" applyFont="1" applyBorder="1" applyAlignment="1">
      <alignment horizontal="distributed" vertical="center"/>
    </xf>
    <xf numFmtId="58" fontId="11" fillId="0" borderId="0" xfId="0" applyNumberFormat="1" applyFont="1" applyBorder="1" applyAlignment="1">
      <alignment horizontal="distributed" vertical="center"/>
    </xf>
    <xf numFmtId="0" fontId="11" fillId="0" borderId="0" xfId="0" applyFont="1" applyBorder="1" applyAlignment="1">
      <alignment horizontal="left" vertical="center"/>
    </xf>
    <xf numFmtId="49" fontId="11" fillId="0" borderId="0" xfId="0" applyNumberFormat="1" applyFont="1" applyBorder="1" applyAlignment="1">
      <alignment horizontal="right" vertical="center"/>
    </xf>
    <xf numFmtId="49" fontId="12" fillId="0" borderId="0" xfId="0" applyNumberFormat="1" applyFont="1" applyBorder="1" applyAlignment="1">
      <alignment horizontal="right" vertical="center"/>
    </xf>
    <xf numFmtId="0" fontId="11" fillId="0" borderId="0" xfId="0" applyFont="1" applyAlignment="1">
      <alignment horizontal="left" vertical="center"/>
    </xf>
    <xf numFmtId="0" fontId="11" fillId="0" borderId="0" xfId="0" applyFont="1" applyBorder="1" applyAlignment="1">
      <alignment horizontal="right" vertical="center"/>
    </xf>
    <xf numFmtId="179" fontId="12" fillId="0" borderId="0" xfId="0" applyNumberFormat="1" applyFont="1" applyBorder="1" applyAlignment="1">
      <alignment vertical="center"/>
    </xf>
    <xf numFmtId="58" fontId="12" fillId="0" borderId="0" xfId="0" applyNumberFormat="1" applyFont="1" applyBorder="1" applyAlignment="1">
      <alignment horizontal="distributed" vertical="center"/>
    </xf>
    <xf numFmtId="181" fontId="11" fillId="0" borderId="0" xfId="0" applyNumberFormat="1" applyFont="1" applyBorder="1" applyAlignment="1">
      <alignment vertical="center"/>
    </xf>
    <xf numFmtId="179" fontId="11" fillId="0" borderId="0" xfId="0" applyNumberFormat="1" applyFont="1" applyBorder="1" applyAlignment="1">
      <alignment vertical="center"/>
    </xf>
    <xf numFmtId="0" fontId="12" fillId="0" borderId="0" xfId="0" applyFont="1" applyBorder="1" applyAlignment="1">
      <alignment horizontal="distributed" vertical="center"/>
    </xf>
    <xf numFmtId="0" fontId="12" fillId="0" borderId="0" xfId="0" applyFont="1" applyAlignment="1">
      <alignment vertical="center"/>
    </xf>
    <xf numFmtId="0" fontId="12" fillId="0" borderId="0" xfId="0" applyFont="1" applyBorder="1" applyAlignment="1">
      <alignment horizontal="righ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180" fontId="11" fillId="0" borderId="0" xfId="0" applyNumberFormat="1" applyFont="1" applyBorder="1" applyAlignment="1">
      <alignment vertical="center"/>
    </xf>
    <xf numFmtId="179" fontId="11" fillId="0" borderId="0" xfId="0" applyNumberFormat="1" applyFont="1" applyBorder="1" applyAlignment="1">
      <alignment horizontal="center" vertical="center"/>
    </xf>
    <xf numFmtId="0" fontId="12" fillId="0" borderId="0" xfId="0" applyFont="1" applyBorder="1" applyAlignment="1">
      <alignment horizontal="center" vertical="center"/>
    </xf>
    <xf numFmtId="49" fontId="13" fillId="0" borderId="0" xfId="0" applyNumberFormat="1" applyFont="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horizontal="left" vertical="center"/>
    </xf>
    <xf numFmtId="49" fontId="11" fillId="0" borderId="0" xfId="0" applyNumberFormat="1" applyFont="1" applyBorder="1" applyAlignment="1">
      <alignment horizontal="left" vertical="top"/>
    </xf>
    <xf numFmtId="49" fontId="13" fillId="0" borderId="0" xfId="0" applyNumberFormat="1" applyFont="1" applyBorder="1" applyAlignment="1">
      <alignment horizontal="left" vertical="center"/>
    </xf>
    <xf numFmtId="0" fontId="13" fillId="0" borderId="0" xfId="0" applyFont="1" applyAlignment="1">
      <alignment horizontal="lef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9" fontId="11" fillId="0" borderId="12" xfId="0" applyNumberFormat="1" applyFont="1" applyBorder="1" applyAlignment="1">
      <alignment horizontal="left" vertical="center"/>
    </xf>
    <xf numFmtId="0" fontId="11" fillId="0" borderId="14" xfId="0" applyFont="1" applyBorder="1" applyAlignment="1">
      <alignment vertical="top"/>
    </xf>
    <xf numFmtId="0" fontId="11" fillId="0" borderId="15" xfId="0" applyFont="1" applyBorder="1" applyAlignment="1">
      <alignment vertical="top"/>
    </xf>
    <xf numFmtId="0" fontId="11" fillId="0" borderId="16" xfId="0" applyFont="1" applyBorder="1" applyAlignment="1">
      <alignment vertical="top"/>
    </xf>
    <xf numFmtId="49" fontId="11" fillId="0" borderId="10" xfId="0" applyNumberFormat="1" applyFont="1" applyBorder="1" applyAlignment="1">
      <alignment horizontal="center" vertical="center"/>
    </xf>
    <xf numFmtId="0" fontId="11" fillId="0" borderId="10" xfId="0" applyFont="1" applyBorder="1" applyAlignment="1">
      <alignment horizontal="distributed" vertical="center"/>
    </xf>
    <xf numFmtId="0" fontId="11" fillId="0" borderId="17" xfId="0" applyFont="1" applyBorder="1" applyAlignment="1">
      <alignment vertical="top"/>
    </xf>
    <xf numFmtId="0" fontId="11" fillId="0" borderId="10" xfId="0" applyFont="1" applyBorder="1" applyAlignment="1">
      <alignment vertical="top"/>
    </xf>
    <xf numFmtId="179" fontId="11" fillId="0" borderId="10" xfId="0" applyNumberFormat="1" applyFont="1" applyBorder="1" applyAlignment="1">
      <alignment horizontal="left" vertical="top" wrapText="1"/>
    </xf>
    <xf numFmtId="179" fontId="11" fillId="0" borderId="10" xfId="0" applyNumberFormat="1" applyFont="1" applyBorder="1" applyAlignment="1">
      <alignment horizontal="left" vertical="top"/>
    </xf>
    <xf numFmtId="49" fontId="11" fillId="0" borderId="14" xfId="0" applyNumberFormat="1" applyFont="1" applyBorder="1" applyAlignment="1">
      <alignment horizontal="right" vertical="center"/>
    </xf>
    <xf numFmtId="0" fontId="11" fillId="0" borderId="15" xfId="0" applyFont="1" applyBorder="1" applyAlignment="1">
      <alignment vertical="center"/>
    </xf>
    <xf numFmtId="0" fontId="11" fillId="0" borderId="14" xfId="0" applyFont="1" applyBorder="1" applyAlignment="1">
      <alignment vertical="center"/>
    </xf>
    <xf numFmtId="0" fontId="12" fillId="0" borderId="15" xfId="0" applyFont="1" applyBorder="1" applyAlignment="1">
      <alignment vertical="center"/>
    </xf>
    <xf numFmtId="0" fontId="11" fillId="0" borderId="16" xfId="0" applyFont="1" applyBorder="1" applyAlignment="1">
      <alignment vertical="center"/>
    </xf>
    <xf numFmtId="49" fontId="11" fillId="0" borderId="10" xfId="0" applyNumberFormat="1" applyFont="1" applyBorder="1" applyAlignment="1">
      <alignment horizontal="left" vertical="center"/>
    </xf>
    <xf numFmtId="49" fontId="11" fillId="0" borderId="10" xfId="0" applyNumberFormat="1" applyFont="1" applyBorder="1" applyAlignment="1">
      <alignment vertical="center"/>
    </xf>
    <xf numFmtId="0" fontId="12" fillId="0" borderId="10" xfId="0" applyFont="1" applyBorder="1" applyAlignment="1">
      <alignment horizontal="distributed" vertical="center"/>
    </xf>
    <xf numFmtId="0" fontId="12" fillId="0" borderId="17" xfId="0" applyFont="1" applyBorder="1" applyAlignment="1">
      <alignment vertical="center"/>
    </xf>
    <xf numFmtId="0" fontId="11" fillId="0" borderId="10" xfId="0" applyFont="1" applyBorder="1" applyAlignment="1">
      <alignment vertical="center"/>
    </xf>
    <xf numFmtId="58" fontId="11" fillId="0" borderId="10" xfId="0" applyNumberFormat="1" applyFont="1" applyBorder="1" applyAlignment="1">
      <alignment horizontal="distributed" vertical="center"/>
    </xf>
    <xf numFmtId="0" fontId="11" fillId="0" borderId="10" xfId="0" applyFont="1" applyBorder="1" applyAlignment="1">
      <alignment horizontal="center" vertical="center"/>
    </xf>
    <xf numFmtId="49" fontId="13" fillId="0" borderId="14" xfId="0" applyNumberFormat="1" applyFont="1" applyBorder="1" applyAlignment="1">
      <alignment horizontal="right" vertical="center"/>
    </xf>
    <xf numFmtId="49" fontId="11" fillId="0" borderId="16" xfId="0" applyNumberFormat="1" applyFont="1" applyBorder="1" applyAlignment="1">
      <alignment horizontal="right" vertical="center"/>
    </xf>
    <xf numFmtId="49" fontId="12" fillId="0" borderId="10" xfId="0" applyNumberFormat="1" applyFont="1" applyBorder="1" applyAlignment="1">
      <alignment horizontal="right" vertical="center"/>
    </xf>
    <xf numFmtId="0" fontId="12" fillId="0" borderId="10" xfId="0" applyFont="1" applyBorder="1" applyAlignment="1">
      <alignment horizontal="left" vertical="center"/>
    </xf>
    <xf numFmtId="181" fontId="11" fillId="0" borderId="10" xfId="0" applyNumberFormat="1" applyFont="1" applyBorder="1" applyAlignment="1">
      <alignment vertical="center"/>
    </xf>
    <xf numFmtId="179" fontId="11" fillId="0" borderId="10" xfId="0" applyNumberFormat="1" applyFont="1" applyBorder="1" applyAlignment="1">
      <alignment horizontal="left" vertical="center"/>
    </xf>
    <xf numFmtId="179" fontId="11" fillId="0" borderId="10" xfId="0" applyNumberFormat="1"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7" xfId="0" applyFont="1" applyBorder="1" applyAlignment="1">
      <alignment vertical="center"/>
    </xf>
    <xf numFmtId="49" fontId="11" fillId="0" borderId="0" xfId="0" applyNumberFormat="1" applyFont="1" applyBorder="1" applyAlignment="1">
      <alignment horizontal="distributed" vertical="center"/>
    </xf>
    <xf numFmtId="0" fontId="11" fillId="0" borderId="0" xfId="0" applyFont="1" applyAlignment="1">
      <alignment horizontal="center" vertical="center"/>
    </xf>
    <xf numFmtId="181" fontId="11" fillId="0" borderId="0" xfId="0" applyNumberFormat="1" applyFont="1" applyBorder="1" applyAlignment="1">
      <alignment horizontal="right" vertical="center"/>
    </xf>
    <xf numFmtId="0" fontId="2" fillId="0" borderId="0" xfId="0" applyFont="1" applyAlignment="1">
      <alignment horizontal="left" vertical="center"/>
    </xf>
    <xf numFmtId="0" fontId="11" fillId="0" borderId="0" xfId="0" applyFont="1" applyAlignment="1">
      <alignment horizontal="distributed"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184" fontId="11" fillId="0" borderId="0" xfId="0" applyNumberFormat="1" applyFont="1" applyAlignment="1">
      <alignment vertical="center"/>
    </xf>
    <xf numFmtId="0" fontId="13" fillId="0" borderId="0" xfId="0" applyNumberFormat="1" applyFont="1" applyBorder="1" applyAlignment="1">
      <alignment horizontal="left" vertical="center"/>
    </xf>
    <xf numFmtId="0" fontId="13" fillId="0" borderId="0" xfId="0" applyNumberFormat="1" applyFont="1" applyBorder="1" applyAlignment="1">
      <alignment vertical="center"/>
    </xf>
    <xf numFmtId="0" fontId="13" fillId="0" borderId="0" xfId="0" applyNumberFormat="1" applyFont="1" applyBorder="1" applyAlignment="1">
      <alignment horizontal="right" vertical="center"/>
    </xf>
    <xf numFmtId="0" fontId="13" fillId="0" borderId="14" xfId="0" applyNumberFormat="1" applyFont="1" applyBorder="1" applyAlignment="1">
      <alignment horizontal="right" vertical="center"/>
    </xf>
    <xf numFmtId="0" fontId="13" fillId="0" borderId="0" xfId="0" applyNumberFormat="1" applyFont="1" applyAlignment="1">
      <alignment vertical="center"/>
    </xf>
    <xf numFmtId="0" fontId="11" fillId="0" borderId="16" xfId="0" applyNumberFormat="1" applyFont="1" applyBorder="1" applyAlignment="1">
      <alignment horizontal="right" vertical="center"/>
    </xf>
    <xf numFmtId="0" fontId="11" fillId="0" borderId="10" xfId="0" applyNumberFormat="1" applyFont="1" applyBorder="1" applyAlignment="1">
      <alignment horizontal="left" vertical="center"/>
    </xf>
    <xf numFmtId="0" fontId="12" fillId="0" borderId="10" xfId="0" applyNumberFormat="1" applyFont="1" applyBorder="1" applyAlignment="1">
      <alignment horizontal="right" vertical="center"/>
    </xf>
    <xf numFmtId="0" fontId="11" fillId="0" borderId="10" xfId="0" applyNumberFormat="1" applyFont="1" applyBorder="1" applyAlignment="1">
      <alignment horizontal="distributed" vertical="center"/>
    </xf>
    <xf numFmtId="0" fontId="11" fillId="0" borderId="10" xfId="0" applyNumberFormat="1" applyFont="1" applyBorder="1" applyAlignment="1">
      <alignment vertical="center"/>
    </xf>
    <xf numFmtId="0" fontId="12" fillId="0" borderId="10" xfId="0" applyNumberFormat="1" applyFont="1" applyBorder="1" applyAlignment="1">
      <alignment horizontal="left" vertical="center"/>
    </xf>
    <xf numFmtId="0" fontId="11" fillId="0" borderId="17" xfId="0" applyNumberFormat="1" applyFont="1" applyBorder="1" applyAlignment="1">
      <alignment vertical="center"/>
    </xf>
    <xf numFmtId="0" fontId="11" fillId="0" borderId="0" xfId="0" applyNumberFormat="1" applyFont="1" applyBorder="1" applyAlignment="1">
      <alignment horizontal="right" vertical="center"/>
    </xf>
    <xf numFmtId="0" fontId="11" fillId="0" borderId="0" xfId="0" applyNumberFormat="1" applyFont="1" applyBorder="1" applyAlignment="1">
      <alignment vertical="center"/>
    </xf>
    <xf numFmtId="0" fontId="12" fillId="0" borderId="0" xfId="0" applyNumberFormat="1" applyFont="1" applyBorder="1" applyAlignment="1">
      <alignment horizontal="right" vertical="center"/>
    </xf>
    <xf numFmtId="0" fontId="11" fillId="0" borderId="0" xfId="0" applyNumberFormat="1" applyFont="1" applyBorder="1" applyAlignment="1">
      <alignment horizontal="distributed" vertical="center"/>
    </xf>
    <xf numFmtId="0" fontId="12" fillId="0" borderId="0" xfId="0" applyNumberFormat="1" applyFont="1" applyBorder="1" applyAlignment="1">
      <alignment horizontal="distributed" vertical="center"/>
    </xf>
    <xf numFmtId="0" fontId="11" fillId="0" borderId="0" xfId="0" applyNumberFormat="1" applyFont="1" applyBorder="1" applyAlignment="1">
      <alignment horizontal="left" vertical="center"/>
    </xf>
    <xf numFmtId="0" fontId="11" fillId="0" borderId="0" xfId="0" applyNumberFormat="1" applyFont="1" applyAlignment="1">
      <alignment vertical="center"/>
    </xf>
    <xf numFmtId="0" fontId="11" fillId="0" borderId="0" xfId="0" applyNumberFormat="1" applyFont="1" applyBorder="1" applyAlignment="1">
      <alignment horizontal="center" vertical="center"/>
    </xf>
    <xf numFmtId="0" fontId="2" fillId="0" borderId="0" xfId="0" applyNumberFormat="1" applyFont="1" applyAlignment="1">
      <alignment vertical="center"/>
    </xf>
    <xf numFmtId="0" fontId="11" fillId="0" borderId="11" xfId="0" applyNumberFormat="1" applyFont="1" applyBorder="1" applyAlignment="1">
      <alignment horizontal="center" vertical="center"/>
    </xf>
    <xf numFmtId="0" fontId="11" fillId="0" borderId="12" xfId="0" applyNumberFormat="1" applyFont="1" applyBorder="1" applyAlignment="1">
      <alignment horizontal="center" vertical="center"/>
    </xf>
    <xf numFmtId="0" fontId="11" fillId="0" borderId="13" xfId="0" applyNumberFormat="1" applyFont="1" applyBorder="1" applyAlignment="1">
      <alignment horizontal="center" vertical="center"/>
    </xf>
    <xf numFmtId="0" fontId="11" fillId="0" borderId="12" xfId="0" applyNumberFormat="1" applyFont="1" applyBorder="1" applyAlignment="1">
      <alignment horizontal="left" vertical="center"/>
    </xf>
    <xf numFmtId="0" fontId="11" fillId="0" borderId="12" xfId="0" applyNumberFormat="1" applyFont="1" applyBorder="1" applyAlignment="1">
      <alignment vertical="center"/>
    </xf>
    <xf numFmtId="0" fontId="11" fillId="0" borderId="13" xfId="0" applyNumberFormat="1" applyFont="1" applyBorder="1" applyAlignment="1">
      <alignment vertical="center"/>
    </xf>
    <xf numFmtId="0" fontId="11" fillId="0" borderId="14" xfId="0" applyNumberFormat="1" applyFont="1" applyBorder="1" applyAlignment="1">
      <alignment vertical="top"/>
    </xf>
    <xf numFmtId="0" fontId="11" fillId="0" borderId="15" xfId="0" applyNumberFormat="1" applyFont="1" applyBorder="1" applyAlignment="1">
      <alignment vertical="top"/>
    </xf>
    <xf numFmtId="0" fontId="11" fillId="0" borderId="0" xfId="0" applyNumberFormat="1" applyFont="1" applyBorder="1" applyAlignment="1">
      <alignment vertical="top"/>
    </xf>
    <xf numFmtId="0" fontId="11" fillId="0" borderId="16" xfId="0" applyNumberFormat="1" applyFont="1" applyBorder="1" applyAlignment="1">
      <alignment vertical="top"/>
    </xf>
    <xf numFmtId="0" fontId="11" fillId="0" borderId="10" xfId="0" applyNumberFormat="1" applyFont="1" applyBorder="1" applyAlignment="1">
      <alignment horizontal="center" vertical="center"/>
    </xf>
    <xf numFmtId="0" fontId="11" fillId="0" borderId="17" xfId="0" applyNumberFormat="1" applyFont="1" applyBorder="1" applyAlignment="1">
      <alignment vertical="top"/>
    </xf>
    <xf numFmtId="0" fontId="11" fillId="0" borderId="10" xfId="0" applyNumberFormat="1" applyFont="1" applyBorder="1" applyAlignment="1">
      <alignment vertical="top"/>
    </xf>
    <xf numFmtId="0" fontId="11" fillId="0" borderId="10" xfId="0" applyNumberFormat="1" applyFont="1" applyBorder="1" applyAlignment="1">
      <alignment horizontal="left" vertical="top" wrapText="1"/>
    </xf>
    <xf numFmtId="0" fontId="11" fillId="0" borderId="10" xfId="0" applyNumberFormat="1" applyFont="1" applyBorder="1" applyAlignment="1">
      <alignment horizontal="left" vertical="top"/>
    </xf>
    <xf numFmtId="0" fontId="11" fillId="0" borderId="14" xfId="0" applyNumberFormat="1" applyFont="1" applyBorder="1" applyAlignment="1">
      <alignment horizontal="right" vertical="center"/>
    </xf>
    <xf numFmtId="0" fontId="11" fillId="0" borderId="15" xfId="0" applyNumberFormat="1" applyFont="1" applyBorder="1" applyAlignment="1">
      <alignment vertical="center"/>
    </xf>
    <xf numFmtId="0" fontId="12" fillId="0" borderId="0" xfId="0" applyNumberFormat="1" applyFont="1" applyBorder="1" applyAlignment="1">
      <alignment vertical="center"/>
    </xf>
    <xf numFmtId="0" fontId="11" fillId="0" borderId="14" xfId="0" applyNumberFormat="1" applyFont="1" applyBorder="1" applyAlignment="1">
      <alignment vertical="center"/>
    </xf>
    <xf numFmtId="0" fontId="12" fillId="0" borderId="15" xfId="0" applyNumberFormat="1" applyFont="1" applyBorder="1" applyAlignment="1">
      <alignment vertical="center"/>
    </xf>
    <xf numFmtId="0" fontId="11" fillId="0" borderId="16" xfId="0" applyNumberFormat="1" applyFont="1" applyBorder="1" applyAlignment="1">
      <alignment vertical="center"/>
    </xf>
    <xf numFmtId="0" fontId="12" fillId="0" borderId="10" xfId="0" applyNumberFormat="1" applyFont="1" applyBorder="1" applyAlignment="1">
      <alignment horizontal="distributed" vertical="center"/>
    </xf>
    <xf numFmtId="0" fontId="12" fillId="0" borderId="17" xfId="0" applyNumberFormat="1" applyFont="1" applyBorder="1" applyAlignment="1">
      <alignment vertical="center"/>
    </xf>
    <xf numFmtId="0" fontId="0" fillId="0" borderId="0" xfId="0" applyAlignment="1">
      <alignment vertical="center" shrinkToFit="1"/>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184" fontId="2" fillId="0" borderId="0" xfId="0" applyNumberFormat="1" applyFont="1" applyAlignment="1">
      <alignment horizontal="distributed"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179" fontId="11" fillId="0" borderId="0" xfId="0" applyNumberFormat="1" applyFont="1" applyAlignment="1">
      <alignment horizontal="left" vertical="center"/>
    </xf>
    <xf numFmtId="0" fontId="15" fillId="0" borderId="0" xfId="0" applyFont="1" applyAlignment="1">
      <alignment horizontal="center" vertical="center" shrinkToFit="1"/>
    </xf>
    <xf numFmtId="0" fontId="2" fillId="0" borderId="0" xfId="0" applyFont="1" applyAlignment="1">
      <alignment horizontal="right" vertical="center"/>
    </xf>
    <xf numFmtId="0" fontId="2" fillId="0" borderId="0" xfId="0" applyFont="1" applyAlignment="1">
      <alignment horizontal="left" vertical="center" wrapText="1"/>
    </xf>
    <xf numFmtId="179" fontId="2" fillId="0" borderId="0" xfId="0" applyNumberFormat="1" applyFont="1" applyAlignment="1">
      <alignment horizontal="left" vertical="center"/>
    </xf>
    <xf numFmtId="0" fontId="2" fillId="0" borderId="0" xfId="0" applyFont="1" applyAlignment="1">
      <alignment horizontal="left" vertical="distributed"/>
    </xf>
    <xf numFmtId="0" fontId="2" fillId="0" borderId="0" xfId="0" applyFont="1" applyAlignment="1">
      <alignment horizontal="right" vertical="distributed"/>
    </xf>
    <xf numFmtId="0" fontId="0" fillId="0" borderId="0" xfId="0" applyAlignment="1">
      <alignment horizontal="left" vertical="center" shrinkToFit="1"/>
    </xf>
    <xf numFmtId="0" fontId="15" fillId="0" borderId="0" xfId="0" applyFont="1" applyAlignment="1">
      <alignment horizontal="center" vertical="center"/>
    </xf>
    <xf numFmtId="0" fontId="0" fillId="0" borderId="0" xfId="0" applyAlignment="1">
      <alignment horizontal="center" vertical="center"/>
    </xf>
    <xf numFmtId="58" fontId="16" fillId="0" borderId="0" xfId="0" applyNumberFormat="1" applyFont="1" applyBorder="1" applyAlignment="1">
      <alignment vertical="center"/>
    </xf>
    <xf numFmtId="0" fontId="16" fillId="0" borderId="0" xfId="0" applyFont="1" applyBorder="1" applyAlignment="1">
      <alignment vertical="center"/>
    </xf>
    <xf numFmtId="49" fontId="11" fillId="0" borderId="14" xfId="0" applyNumberFormat="1" applyFont="1" applyBorder="1" applyAlignment="1">
      <alignment vertical="center"/>
    </xf>
    <xf numFmtId="179" fontId="2" fillId="0" borderId="0" xfId="0" applyNumberFormat="1" applyFont="1" applyBorder="1" applyAlignment="1">
      <alignment vertical="center" shrinkToFit="1"/>
    </xf>
    <xf numFmtId="179" fontId="0" fillId="0" borderId="0" xfId="0" applyNumberFormat="1" applyBorder="1" applyAlignment="1">
      <alignment vertical="center" shrinkToFit="1"/>
    </xf>
    <xf numFmtId="0" fontId="0" fillId="0" borderId="0" xfId="0" applyAlignment="1">
      <alignment vertical="center"/>
    </xf>
    <xf numFmtId="58" fontId="2" fillId="0" borderId="0" xfId="0" applyNumberFormat="1" applyFont="1" applyBorder="1" applyAlignment="1">
      <alignment horizontal="distributed" vertical="center"/>
    </xf>
    <xf numFmtId="58" fontId="0" fillId="0" borderId="0" xfId="0" applyNumberFormat="1" applyBorder="1" applyAlignment="1">
      <alignment horizontal="distributed" vertical="center"/>
    </xf>
    <xf numFmtId="179" fontId="8" fillId="0" borderId="10" xfId="0" applyNumberFormat="1" applyFont="1" applyBorder="1" applyAlignment="1">
      <alignment horizontal="left" vertical="center" indent="1" shrinkToFit="1"/>
    </xf>
    <xf numFmtId="179" fontId="0" fillId="0" borderId="10" xfId="0" applyNumberFormat="1" applyBorder="1" applyAlignment="1">
      <alignment horizontal="left" vertical="center" indent="1" shrinkToFit="1"/>
    </xf>
    <xf numFmtId="0" fontId="0" fillId="0" borderId="10" xfId="0" applyBorder="1" applyAlignment="1">
      <alignment horizontal="left" vertical="center" indent="1" shrinkToFit="1"/>
    </xf>
    <xf numFmtId="181" fontId="7" fillId="0" borderId="10" xfId="0" applyNumberFormat="1" applyFont="1" applyBorder="1" applyAlignment="1">
      <alignment vertical="center" shrinkToFit="1"/>
    </xf>
    <xf numFmtId="0" fontId="0" fillId="0" borderId="10" xfId="0" applyBorder="1" applyAlignment="1">
      <alignment vertical="center" shrinkToFit="1"/>
    </xf>
    <xf numFmtId="0" fontId="7" fillId="0" borderId="10" xfId="0" applyFont="1" applyBorder="1" applyAlignment="1">
      <alignment horizontal="center" vertical="center"/>
    </xf>
    <xf numFmtId="0" fontId="0" fillId="0" borderId="10" xfId="0" applyBorder="1" applyAlignment="1">
      <alignment horizontal="center" vertical="center"/>
    </xf>
    <xf numFmtId="179" fontId="2" fillId="0" borderId="10" xfId="0" applyNumberFormat="1" applyFont="1" applyBorder="1" applyAlignment="1">
      <alignment horizontal="right" vertical="center" shrinkToFit="1"/>
    </xf>
    <xf numFmtId="0" fontId="10" fillId="0" borderId="0" xfId="0" applyFont="1" applyBorder="1" applyAlignment="1">
      <alignment horizontal="center" vertical="center"/>
    </xf>
    <xf numFmtId="0" fontId="0" fillId="0" borderId="0" xfId="0" applyBorder="1" applyAlignment="1">
      <alignment vertical="center" shrinkToFit="1"/>
    </xf>
    <xf numFmtId="179" fontId="2" fillId="0" borderId="0" xfId="0" applyNumberFormat="1" applyFont="1" applyBorder="1" applyAlignment="1">
      <alignment horizontal="left" vertical="center" shrinkToFit="1"/>
    </xf>
    <xf numFmtId="179" fontId="0" fillId="0" borderId="0" xfId="0" applyNumberFormat="1" applyBorder="1" applyAlignment="1">
      <alignment horizontal="left" vertical="center" shrinkToFit="1"/>
    </xf>
    <xf numFmtId="0" fontId="2" fillId="0" borderId="34" xfId="0" applyFont="1" applyBorder="1" applyAlignment="1">
      <alignment horizontal="center" vertical="center"/>
    </xf>
    <xf numFmtId="0" fontId="2" fillId="0" borderId="34" xfId="0" applyFont="1" applyBorder="1" applyAlignment="1">
      <alignment/>
    </xf>
    <xf numFmtId="0" fontId="2" fillId="0" borderId="35" xfId="0" applyFont="1" applyBorder="1" applyAlignment="1">
      <alignment/>
    </xf>
    <xf numFmtId="0" fontId="2" fillId="0" borderId="11" xfId="0" applyFont="1" applyBorder="1" applyAlignment="1">
      <alignment horizontal="center" vertical="center"/>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0" xfId="0" applyFont="1" applyBorder="1" applyAlignment="1">
      <alignment/>
    </xf>
    <xf numFmtId="0" fontId="2" fillId="0" borderId="17" xfId="0" applyFont="1" applyBorder="1" applyAlignment="1">
      <alignment/>
    </xf>
    <xf numFmtId="0" fontId="10" fillId="0" borderId="0" xfId="0" applyFont="1" applyBorder="1" applyAlignment="1">
      <alignment/>
    </xf>
    <xf numFmtId="179" fontId="7" fillId="0" borderId="0" xfId="0" applyNumberFormat="1" applyFont="1" applyBorder="1" applyAlignment="1">
      <alignment vertical="center" shrinkToFit="1"/>
    </xf>
    <xf numFmtId="0" fontId="2" fillId="0" borderId="0" xfId="0" applyFont="1" applyBorder="1" applyAlignment="1">
      <alignment vertical="center" shrinkToFit="1"/>
    </xf>
    <xf numFmtId="0" fontId="0" fillId="0" borderId="0" xfId="0" applyAlignment="1">
      <alignment shrinkToFit="1"/>
    </xf>
    <xf numFmtId="179" fontId="2" fillId="0" borderId="10" xfId="0" applyNumberFormat="1" applyFont="1" applyBorder="1" applyAlignment="1">
      <alignment horizontal="left" vertical="center" shrinkToFit="1"/>
    </xf>
    <xf numFmtId="179" fontId="7" fillId="0" borderId="34" xfId="0" applyNumberFormat="1" applyFont="1" applyBorder="1" applyAlignment="1">
      <alignment horizontal="distributed" vertical="center"/>
    </xf>
    <xf numFmtId="179" fontId="7" fillId="0" borderId="35" xfId="0" applyNumberFormat="1" applyFont="1" applyBorder="1" applyAlignment="1">
      <alignment horizontal="distributed" vertical="center"/>
    </xf>
    <xf numFmtId="179" fontId="8" fillId="0" borderId="10" xfId="0" applyNumberFormat="1" applyFont="1" applyBorder="1" applyAlignment="1">
      <alignment horizontal="distributed" vertical="center" shrinkToFit="1"/>
    </xf>
    <xf numFmtId="179" fontId="0" fillId="0" borderId="10" xfId="0" applyNumberFormat="1" applyBorder="1" applyAlignment="1">
      <alignment vertical="center" shrinkToFit="1"/>
    </xf>
    <xf numFmtId="181" fontId="7" fillId="0" borderId="0" xfId="0" applyNumberFormat="1" applyFont="1" applyBorder="1" applyAlignment="1">
      <alignment vertical="center" shrinkToFit="1"/>
    </xf>
    <xf numFmtId="179" fontId="7" fillId="0" borderId="36" xfId="0" applyNumberFormat="1" applyFont="1" applyBorder="1" applyAlignment="1">
      <alignment horizontal="distributed" vertical="center"/>
    </xf>
    <xf numFmtId="179" fontId="7" fillId="0" borderId="37" xfId="0" applyNumberFormat="1" applyFont="1" applyBorder="1" applyAlignment="1">
      <alignment horizontal="distributed" vertical="center"/>
    </xf>
    <xf numFmtId="0" fontId="13" fillId="0" borderId="0" xfId="0" applyFont="1" applyBorder="1" applyAlignment="1">
      <alignment horizontal="left" vertical="center"/>
    </xf>
    <xf numFmtId="179" fontId="11" fillId="0" borderId="0" xfId="0" applyNumberFormat="1" applyFont="1" applyBorder="1" applyAlignment="1">
      <alignment horizontal="distributed" vertical="center"/>
    </xf>
    <xf numFmtId="179" fontId="11" fillId="0" borderId="0" xfId="0" applyNumberFormat="1" applyFont="1" applyBorder="1" applyAlignment="1">
      <alignment horizontal="left" vertical="center" shrinkToFit="1"/>
    </xf>
    <xf numFmtId="0" fontId="13" fillId="0" borderId="0" xfId="0" applyFont="1" applyBorder="1" applyAlignment="1">
      <alignment horizontal="distributed" vertical="center"/>
    </xf>
    <xf numFmtId="58" fontId="11" fillId="0" borderId="0" xfId="0" applyNumberFormat="1" applyFont="1" applyBorder="1" applyAlignment="1">
      <alignment horizontal="distributed" vertical="center"/>
    </xf>
    <xf numFmtId="0" fontId="11" fillId="0" borderId="0" xfId="0" applyFont="1" applyAlignment="1">
      <alignment horizontal="distributed" vertical="center"/>
    </xf>
    <xf numFmtId="180" fontId="11" fillId="0" borderId="0" xfId="0" applyNumberFormat="1" applyFont="1" applyBorder="1" applyAlignment="1">
      <alignment horizontal="left" vertical="center"/>
    </xf>
    <xf numFmtId="0" fontId="11" fillId="0" borderId="0" xfId="0" applyFont="1" applyBorder="1" applyAlignment="1">
      <alignment horizontal="distributed" vertical="top"/>
    </xf>
    <xf numFmtId="181" fontId="9" fillId="0" borderId="0" xfId="0" applyNumberFormat="1" applyFont="1" applyBorder="1" applyAlignment="1">
      <alignment vertical="center" shrinkToFit="1"/>
    </xf>
    <xf numFmtId="0" fontId="0" fillId="0" borderId="0" xfId="0" applyAlignment="1">
      <alignment vertical="center" shrinkToFit="1"/>
    </xf>
    <xf numFmtId="0" fontId="11" fillId="0" borderId="0" xfId="0" applyFont="1" applyBorder="1" applyAlignment="1">
      <alignment horizontal="center" vertical="center"/>
    </xf>
    <xf numFmtId="0" fontId="11" fillId="0" borderId="0" xfId="0" applyFont="1" applyBorder="1" applyAlignment="1">
      <alignment horizontal="distributed" vertical="center"/>
    </xf>
    <xf numFmtId="181" fontId="9" fillId="0" borderId="0" xfId="0" applyNumberFormat="1" applyFont="1" applyBorder="1" applyAlignment="1">
      <alignment horizontal="right" vertical="center" shrinkToFit="1"/>
    </xf>
    <xf numFmtId="0" fontId="11" fillId="0" borderId="0" xfId="0" applyFont="1" applyAlignment="1">
      <alignment horizontal="left" vertical="center"/>
    </xf>
    <xf numFmtId="0" fontId="11" fillId="0" borderId="0" xfId="0" applyFont="1" applyBorder="1" applyAlignment="1">
      <alignment horizontal="right" vertical="center"/>
    </xf>
    <xf numFmtId="0" fontId="14" fillId="0" borderId="0" xfId="0" applyFont="1" applyBorder="1" applyAlignment="1">
      <alignment horizontal="center" vertical="center"/>
    </xf>
    <xf numFmtId="58" fontId="11" fillId="0" borderId="0" xfId="0" applyNumberFormat="1" applyFont="1" applyBorder="1" applyAlignment="1">
      <alignment vertical="center"/>
    </xf>
    <xf numFmtId="179" fontId="11" fillId="0" borderId="0" xfId="0" applyNumberFormat="1" applyFont="1" applyAlignment="1">
      <alignment horizontal="right" vertical="center"/>
    </xf>
    <xf numFmtId="179" fontId="11" fillId="0" borderId="0" xfId="0" applyNumberFormat="1" applyFont="1" applyBorder="1" applyAlignment="1">
      <alignment horizontal="left" vertical="top" wrapText="1"/>
    </xf>
    <xf numFmtId="181" fontId="9" fillId="0" borderId="0" xfId="0" applyNumberFormat="1" applyFont="1" applyBorder="1" applyAlignment="1">
      <alignment horizontal="right" vertical="center"/>
    </xf>
    <xf numFmtId="49" fontId="11" fillId="0" borderId="14"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13" fillId="0" borderId="0" xfId="0" applyNumberFormat="1" applyFont="1" applyBorder="1" applyAlignment="1">
      <alignment horizontal="left" vertical="center"/>
    </xf>
    <xf numFmtId="0" fontId="13" fillId="0" borderId="15" xfId="0" applyNumberFormat="1" applyFont="1" applyBorder="1" applyAlignment="1">
      <alignment horizontal="left" vertical="center"/>
    </xf>
    <xf numFmtId="179" fontId="11" fillId="0" borderId="0" xfId="0" applyNumberFormat="1" applyFont="1" applyBorder="1" applyAlignment="1">
      <alignment horizontal="right" vertical="center"/>
    </xf>
    <xf numFmtId="0" fontId="5" fillId="0" borderId="0" xfId="0" applyFont="1" applyBorder="1" applyAlignment="1">
      <alignment horizontal="center" vertical="center"/>
    </xf>
    <xf numFmtId="179" fontId="11" fillId="0" borderId="0" xfId="0" applyNumberFormat="1" applyFont="1" applyBorder="1" applyAlignment="1">
      <alignment horizontal="left" vertical="distributed" wrapText="1"/>
    </xf>
    <xf numFmtId="179" fontId="11" fillId="0" borderId="0" xfId="0" applyNumberFormat="1" applyFont="1" applyBorder="1" applyAlignment="1">
      <alignment horizontal="left" vertical="center" wrapText="1"/>
    </xf>
    <xf numFmtId="0" fontId="11" fillId="0" borderId="0" xfId="0" applyFont="1" applyBorder="1" applyAlignment="1">
      <alignment horizontal="left" vertical="center"/>
    </xf>
    <xf numFmtId="0" fontId="13" fillId="0" borderId="0" xfId="0" applyNumberFormat="1" applyFont="1" applyBorder="1" applyAlignment="1">
      <alignment vertical="center"/>
    </xf>
    <xf numFmtId="0" fontId="13" fillId="0" borderId="15" xfId="0" applyNumberFormat="1" applyFont="1" applyBorder="1" applyAlignment="1">
      <alignment vertical="center"/>
    </xf>
    <xf numFmtId="179" fontId="11" fillId="0" borderId="0" xfId="0" applyNumberFormat="1" applyFont="1" applyBorder="1" applyAlignment="1">
      <alignment horizontal="center" vertical="center"/>
    </xf>
    <xf numFmtId="58" fontId="11" fillId="0" borderId="0" xfId="0" applyNumberFormat="1" applyFont="1" applyBorder="1" applyAlignment="1">
      <alignment horizontal="center" vertical="center"/>
    </xf>
    <xf numFmtId="0" fontId="13" fillId="0" borderId="15" xfId="0" applyFont="1" applyBorder="1" applyAlignment="1">
      <alignment horizontal="left" vertical="center"/>
    </xf>
    <xf numFmtId="179" fontId="11" fillId="0" borderId="0" xfId="0" applyNumberFormat="1" applyFont="1" applyAlignment="1">
      <alignment horizontal="right" vertical="center" shrinkToFit="1"/>
    </xf>
    <xf numFmtId="49" fontId="11" fillId="0" borderId="0" xfId="0" applyNumberFormat="1" applyFont="1" applyBorder="1" applyAlignment="1">
      <alignment horizontal="distributed" vertical="center"/>
    </xf>
    <xf numFmtId="0" fontId="11" fillId="0" borderId="0" xfId="0" applyFont="1" applyAlignment="1">
      <alignment horizontal="center" vertical="center"/>
    </xf>
    <xf numFmtId="0" fontId="13" fillId="0" borderId="0" xfId="0" applyFont="1" applyBorder="1" applyAlignment="1">
      <alignment horizontal="left" vertical="distributed" wrapText="1"/>
    </xf>
    <xf numFmtId="0" fontId="11" fillId="0" borderId="0" xfId="0" applyFont="1" applyAlignment="1">
      <alignment horizontal="left" vertical="top"/>
    </xf>
    <xf numFmtId="0" fontId="11" fillId="0" borderId="0" xfId="0" applyNumberFormat="1" applyFont="1" applyBorder="1" applyAlignment="1">
      <alignment horizontal="left" vertical="center"/>
    </xf>
    <xf numFmtId="0" fontId="14" fillId="0" borderId="0" xfId="0" applyNumberFormat="1" applyFont="1" applyBorder="1" applyAlignment="1">
      <alignment horizontal="center" vertical="center"/>
    </xf>
    <xf numFmtId="0" fontId="11" fillId="0" borderId="0" xfId="0" applyNumberFormat="1" applyFont="1" applyBorder="1" applyAlignment="1">
      <alignment horizontal="distributed" vertical="center"/>
    </xf>
    <xf numFmtId="179" fontId="11" fillId="0" borderId="15" xfId="0" applyNumberFormat="1" applyFont="1" applyBorder="1" applyAlignment="1">
      <alignment horizontal="left" vertical="center" wrapText="1"/>
    </xf>
    <xf numFmtId="0" fontId="0" fillId="0" borderId="0" xfId="0" applyNumberFormat="1" applyAlignment="1">
      <alignment vertical="center"/>
    </xf>
    <xf numFmtId="0" fontId="0" fillId="0" borderId="15" xfId="0" applyNumberFormat="1" applyBorder="1" applyAlignment="1">
      <alignment vertical="center"/>
    </xf>
    <xf numFmtId="0" fontId="0" fillId="0" borderId="0" xfId="0" applyAlignment="1">
      <alignment horizontal="right" vertical="center" shrinkToFit="1"/>
    </xf>
    <xf numFmtId="0" fontId="10" fillId="0" borderId="0" xfId="0" applyNumberFormat="1" applyFont="1" applyBorder="1" applyAlignment="1">
      <alignment horizontal="center" vertical="center"/>
    </xf>
    <xf numFmtId="0" fontId="11"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0"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184" fontId="11" fillId="0" borderId="0" xfId="0" applyNumberFormat="1" applyFont="1" applyBorder="1" applyAlignment="1">
      <alignment horizontal="distributed" vertical="center"/>
    </xf>
    <xf numFmtId="181" fontId="0" fillId="0" borderId="0" xfId="0" applyNumberFormat="1" applyAlignment="1">
      <alignment horizontal="right" vertical="center" shrinkToFit="1"/>
    </xf>
    <xf numFmtId="181" fontId="11" fillId="0" borderId="0" xfId="0" applyNumberFormat="1" applyFont="1" applyAlignment="1">
      <alignment horizontal="right" vertical="center" shrinkToFit="1"/>
    </xf>
    <xf numFmtId="184" fontId="11" fillId="0" borderId="0" xfId="0" applyNumberFormat="1" applyFont="1" applyAlignment="1">
      <alignment horizontal="distributed" vertical="center"/>
    </xf>
    <xf numFmtId="179" fontId="11" fillId="0" borderId="0" xfId="0" applyNumberFormat="1" applyFont="1" applyAlignment="1">
      <alignment horizontal="left" vertical="center" shrinkToFit="1"/>
    </xf>
    <xf numFmtId="184" fontId="11" fillId="0" borderId="0" xfId="0" applyNumberFormat="1" applyFont="1" applyAlignment="1" quotePrefix="1">
      <alignment horizontal="distributed" vertical="center"/>
    </xf>
    <xf numFmtId="0" fontId="8" fillId="0" borderId="0" xfId="0" applyFont="1" applyAlignment="1">
      <alignment horizontal="center" vertical="center"/>
    </xf>
    <xf numFmtId="0" fontId="11" fillId="0" borderId="0" xfId="0" applyFont="1" applyAlignment="1">
      <alignment horizontal="left" vertical="center" shrinkToFit="1"/>
    </xf>
    <xf numFmtId="0" fontId="0" fillId="0" borderId="0" xfId="0" applyAlignment="1">
      <alignment horizontal="left" vertical="center"/>
    </xf>
    <xf numFmtId="0" fontId="11" fillId="0" borderId="0" xfId="0" applyFont="1" applyBorder="1" applyAlignment="1">
      <alignment horizontal="center" vertical="center" shrinkToFit="1"/>
    </xf>
    <xf numFmtId="181" fontId="11" fillId="0" borderId="0" xfId="0" applyNumberFormat="1" applyFont="1" applyAlignment="1">
      <alignment horizontal="center" vertical="center" shrinkToFit="1"/>
    </xf>
    <xf numFmtId="0" fontId="2" fillId="0" borderId="0" xfId="0" applyFont="1" applyAlignment="1">
      <alignment horizontal="left" vertical="distributed" wrapText="1"/>
    </xf>
    <xf numFmtId="0" fontId="0" fillId="0" borderId="0" xfId="0" applyAlignment="1">
      <alignment horizontal="left" vertical="distributed" wrapText="1"/>
    </xf>
    <xf numFmtId="0" fontId="2" fillId="0" borderId="0" xfId="0" applyFont="1" applyAlignment="1">
      <alignment horizontal="left" vertical="distributed"/>
    </xf>
    <xf numFmtId="0" fontId="0" fillId="0" borderId="0" xfId="0" applyAlignment="1">
      <alignment horizontal="left" vertical="distributed"/>
    </xf>
    <xf numFmtId="0" fontId="2" fillId="0" borderId="0" xfId="0" applyFont="1" applyAlignment="1">
      <alignment horizontal="center" vertical="distributed"/>
    </xf>
    <xf numFmtId="0" fontId="2" fillId="0" borderId="0" xfId="0" applyFont="1" applyAlignment="1">
      <alignment horizontal="left" vertical="center"/>
    </xf>
    <xf numFmtId="0" fontId="2" fillId="0" borderId="0" xfId="0" applyFont="1" applyAlignment="1">
      <alignment horizontal="right" vertical="center"/>
    </xf>
    <xf numFmtId="0" fontId="9" fillId="0" borderId="0" xfId="0" applyFont="1" applyAlignment="1">
      <alignment horizontal="center" vertical="center" shrinkToFit="1"/>
    </xf>
    <xf numFmtId="0" fontId="15" fillId="0" borderId="0" xfId="0" applyFont="1" applyAlignment="1">
      <alignment horizontal="center" vertical="center" shrinkToFit="1"/>
    </xf>
    <xf numFmtId="0" fontId="0" fillId="0" borderId="0" xfId="0" applyAlignment="1">
      <alignment horizontal="left"/>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vertical="center" shrinkToFit="1"/>
    </xf>
    <xf numFmtId="184" fontId="2" fillId="0" borderId="0" xfId="0" applyNumberFormat="1" applyFont="1" applyAlignment="1">
      <alignment horizontal="distributed" vertical="center"/>
    </xf>
    <xf numFmtId="179" fontId="2" fillId="0" borderId="0" xfId="0" applyNumberFormat="1" applyFont="1" applyAlignment="1">
      <alignment horizontal="left" vertical="center" shrinkToFit="1"/>
    </xf>
    <xf numFmtId="0" fontId="2" fillId="0" borderId="0" xfId="0" applyFont="1" applyAlignment="1">
      <alignment horizontal="distributed" vertical="center"/>
    </xf>
    <xf numFmtId="0" fontId="0" fillId="0" borderId="0" xfId="0" applyAlignment="1">
      <alignment/>
    </xf>
    <xf numFmtId="0" fontId="9"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left" vertical="justify"/>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47625</xdr:colOff>
      <xdr:row>1</xdr:row>
      <xdr:rowOff>238125</xdr:rowOff>
    </xdr:from>
    <xdr:to>
      <xdr:col>50</xdr:col>
      <xdr:colOff>114300</xdr:colOff>
      <xdr:row>5</xdr:row>
      <xdr:rowOff>19050</xdr:rowOff>
    </xdr:to>
    <xdr:sp>
      <xdr:nvSpPr>
        <xdr:cNvPr id="1" name="Text Box 2"/>
        <xdr:cNvSpPr txBox="1">
          <a:spLocks noChangeArrowheads="1"/>
        </xdr:cNvSpPr>
      </xdr:nvSpPr>
      <xdr:spPr>
        <a:xfrm>
          <a:off x="5819775" y="419100"/>
          <a:ext cx="685800" cy="781050"/>
        </a:xfrm>
        <a:prstGeom prst="rect">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1100" b="0" i="0" u="none" baseline="0">
              <a:solidFill>
                <a:srgbClr val="000000"/>
              </a:solidFill>
              <a:latin typeface="ＭＳ 明朝"/>
              <a:ea typeface="ＭＳ 明朝"/>
              <a:cs typeface="ＭＳ 明朝"/>
            </a:rPr>
            <a:t>収　入　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48</xdr:row>
      <xdr:rowOff>304800</xdr:rowOff>
    </xdr:from>
    <xdr:to>
      <xdr:col>48</xdr:col>
      <xdr:colOff>66675</xdr:colOff>
      <xdr:row>52</xdr:row>
      <xdr:rowOff>85725</xdr:rowOff>
    </xdr:to>
    <xdr:sp>
      <xdr:nvSpPr>
        <xdr:cNvPr id="1" name="Text Box 3"/>
        <xdr:cNvSpPr txBox="1">
          <a:spLocks noChangeArrowheads="1"/>
        </xdr:cNvSpPr>
      </xdr:nvSpPr>
      <xdr:spPr>
        <a:xfrm>
          <a:off x="5324475" y="10325100"/>
          <a:ext cx="685800" cy="781050"/>
        </a:xfrm>
        <a:prstGeom prst="rect">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1100" b="0" i="0" u="none" baseline="0">
              <a:solidFill>
                <a:srgbClr val="000000"/>
              </a:solidFill>
              <a:latin typeface="ＭＳ 明朝"/>
              <a:ea typeface="ＭＳ 明朝"/>
              <a:cs typeface="ＭＳ 明朝"/>
            </a:rPr>
            <a:t>収</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Z70"/>
  <sheetViews>
    <sheetView zoomScalePageLayoutView="0" workbookViewId="0" topLeftCell="A1">
      <selection activeCell="A2" sqref="A2:AX2"/>
    </sheetView>
  </sheetViews>
  <sheetFormatPr defaultColWidth="1.625" defaultRowHeight="13.5"/>
  <cols>
    <col min="1" max="16384" width="1.625" style="1" customWidth="1"/>
  </cols>
  <sheetData>
    <row r="1" spans="1:52" ht="33.75" customHeight="1">
      <c r="A1" s="5"/>
      <c r="B1" s="20"/>
      <c r="C1" s="20"/>
      <c r="D1" s="20"/>
      <c r="E1" s="20"/>
      <c r="F1" s="20"/>
      <c r="G1" s="20"/>
      <c r="H1" s="20"/>
      <c r="I1" s="20"/>
      <c r="J1" s="20"/>
      <c r="K1" s="20"/>
      <c r="L1" s="20"/>
      <c r="M1" s="20"/>
      <c r="N1" s="20"/>
      <c r="O1" s="20"/>
      <c r="P1" s="20"/>
      <c r="Q1" s="20"/>
      <c r="R1" s="20"/>
      <c r="S1" s="20"/>
      <c r="T1" s="20"/>
      <c r="U1" s="20"/>
      <c r="V1" s="22"/>
      <c r="W1" s="22"/>
      <c r="X1" s="22"/>
      <c r="Y1" s="22"/>
      <c r="Z1" s="22"/>
      <c r="AA1" s="22"/>
      <c r="AB1" s="22"/>
      <c r="AC1" s="5"/>
      <c r="AD1" s="5"/>
      <c r="AE1" s="5"/>
      <c r="AF1" s="5"/>
      <c r="AG1" s="5"/>
      <c r="AH1" s="5"/>
      <c r="AI1" s="20"/>
      <c r="AJ1" s="20"/>
      <c r="AK1" s="20"/>
      <c r="AL1" s="20"/>
      <c r="AM1" s="20"/>
      <c r="AN1" s="20"/>
      <c r="AO1" s="20"/>
      <c r="AP1" s="20"/>
      <c r="AQ1" s="20"/>
      <c r="AR1" s="20"/>
      <c r="AS1" s="20"/>
      <c r="AT1" s="20"/>
      <c r="AU1" s="20"/>
      <c r="AV1" s="20"/>
      <c r="AW1" s="20"/>
      <c r="AX1" s="20"/>
      <c r="AY1" s="20"/>
      <c r="AZ1" s="2"/>
    </row>
    <row r="2" spans="1:52" ht="22.5" customHeight="1">
      <c r="A2" s="238" t="s">
        <v>2</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16"/>
      <c r="AZ2" s="2"/>
    </row>
    <row r="3" spans="1:52" ht="37.5" customHeight="1">
      <c r="A3" s="25"/>
      <c r="B3" s="55"/>
      <c r="C3" s="55"/>
      <c r="D3" s="55"/>
      <c r="E3" s="55"/>
      <c r="F3" s="55"/>
      <c r="G3" s="55"/>
      <c r="H3" s="55"/>
      <c r="I3" s="55"/>
      <c r="J3" s="55"/>
      <c r="K3" s="5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55"/>
      <c r="AY3" s="16"/>
      <c r="AZ3" s="2"/>
    </row>
    <row r="4" spans="1:52" ht="19.5" customHeight="1">
      <c r="A4" s="2"/>
      <c r="B4" s="22" t="s">
        <v>32</v>
      </c>
      <c r="C4" s="22"/>
      <c r="D4" s="22"/>
      <c r="E4" s="22"/>
      <c r="F4" s="22"/>
      <c r="G4" s="22"/>
      <c r="H4" s="22"/>
      <c r="I4" s="22"/>
      <c r="J4" s="22"/>
      <c r="K4" s="2"/>
      <c r="L4" s="2"/>
      <c r="M4" s="225" t="e">
        <f>工事名</f>
        <v>#REF!</v>
      </c>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34"/>
      <c r="AY4" s="7"/>
      <c r="AZ4" s="2"/>
    </row>
    <row r="5" spans="1:52" ht="16.5" customHeight="1">
      <c r="A5" s="2"/>
      <c r="B5" s="22"/>
      <c r="C5" s="22"/>
      <c r="D5" s="22"/>
      <c r="E5" s="22"/>
      <c r="F5" s="22"/>
      <c r="G5" s="22"/>
      <c r="H5" s="22"/>
      <c r="I5" s="22"/>
      <c r="J5" s="22"/>
      <c r="K5" s="22"/>
      <c r="L5" s="2"/>
      <c r="M5" s="34"/>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34"/>
      <c r="AY5" s="16"/>
      <c r="AZ5" s="2"/>
    </row>
    <row r="6" spans="1:52" ht="19.5" customHeight="1">
      <c r="A6" s="2"/>
      <c r="B6" s="22" t="s">
        <v>4</v>
      </c>
      <c r="C6" s="22"/>
      <c r="D6" s="22"/>
      <c r="E6" s="22"/>
      <c r="F6" s="22"/>
      <c r="G6" s="22"/>
      <c r="H6" s="22"/>
      <c r="I6" s="22"/>
      <c r="J6" s="22"/>
      <c r="K6" s="22"/>
      <c r="L6" s="2"/>
      <c r="M6" s="225" t="e">
        <f>工事場所</f>
        <v>#REF!</v>
      </c>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34"/>
      <c r="AY6" s="5"/>
      <c r="AZ6" s="2"/>
    </row>
    <row r="7" spans="1:52" ht="16.5" customHeight="1">
      <c r="A7" s="2"/>
      <c r="B7" s="22"/>
      <c r="C7" s="22"/>
      <c r="D7" s="22"/>
      <c r="E7" s="22"/>
      <c r="F7" s="22"/>
      <c r="G7" s="22"/>
      <c r="H7" s="22"/>
      <c r="I7" s="22"/>
      <c r="J7" s="22"/>
      <c r="K7" s="22"/>
      <c r="L7" s="2"/>
      <c r="M7" s="34"/>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34"/>
      <c r="AY7" s="5"/>
      <c r="AZ7" s="2"/>
    </row>
    <row r="8" spans="1:52" ht="19.5" customHeight="1">
      <c r="A8" s="2"/>
      <c r="B8" s="22" t="s">
        <v>33</v>
      </c>
      <c r="C8" s="33"/>
      <c r="D8" s="35"/>
      <c r="E8" s="12"/>
      <c r="F8" s="12"/>
      <c r="G8" s="12"/>
      <c r="H8" s="12"/>
      <c r="I8" s="12"/>
      <c r="J8" s="12"/>
      <c r="K8" s="12"/>
      <c r="L8" s="12"/>
      <c r="M8" s="22" t="s">
        <v>34</v>
      </c>
      <c r="N8" s="2"/>
      <c r="O8" s="2"/>
      <c r="P8" s="228" t="e">
        <f>IF(工期自="","",工期自)</f>
        <v>#REF!</v>
      </c>
      <c r="Q8" s="229"/>
      <c r="R8" s="229"/>
      <c r="S8" s="229"/>
      <c r="T8" s="229"/>
      <c r="U8" s="229"/>
      <c r="V8" s="229"/>
      <c r="W8" s="229"/>
      <c r="X8" s="229"/>
      <c r="Y8" s="229"/>
      <c r="Z8" s="229"/>
      <c r="AA8" s="229"/>
      <c r="AB8" s="2"/>
      <c r="AC8" s="2"/>
      <c r="AD8" s="2"/>
      <c r="AE8" s="2"/>
      <c r="AF8" s="2"/>
      <c r="AG8" s="2"/>
      <c r="AH8" s="2"/>
      <c r="AI8" s="2"/>
      <c r="AJ8" s="2"/>
      <c r="AK8" s="2"/>
      <c r="AL8" s="2"/>
      <c r="AM8" s="2"/>
      <c r="AN8" s="2"/>
      <c r="AO8" s="2"/>
      <c r="AP8" s="2"/>
      <c r="AQ8" s="2"/>
      <c r="AR8" s="2"/>
      <c r="AS8" s="2"/>
      <c r="AT8" s="2"/>
      <c r="AU8" s="2"/>
      <c r="AV8" s="2"/>
      <c r="AW8" s="2"/>
      <c r="AX8" s="27"/>
      <c r="AY8" s="5"/>
      <c r="AZ8" s="2"/>
    </row>
    <row r="9" spans="1:52" ht="19.5" customHeight="1">
      <c r="A9" s="26"/>
      <c r="B9" s="26"/>
      <c r="C9" s="26"/>
      <c r="D9" s="22"/>
      <c r="E9" s="12"/>
      <c r="F9" s="12"/>
      <c r="G9" s="12"/>
      <c r="H9" s="12"/>
      <c r="I9" s="12"/>
      <c r="J9" s="12"/>
      <c r="K9" s="12"/>
      <c r="L9" s="2"/>
      <c r="M9" s="22" t="s">
        <v>35</v>
      </c>
      <c r="N9" s="12"/>
      <c r="O9" s="12"/>
      <c r="P9" s="228" t="e">
        <f>IF(工期至="","",工期至)</f>
        <v>#REF!</v>
      </c>
      <c r="Q9" s="229"/>
      <c r="R9" s="229"/>
      <c r="S9" s="229"/>
      <c r="T9" s="229"/>
      <c r="U9" s="229"/>
      <c r="V9" s="229"/>
      <c r="W9" s="229"/>
      <c r="X9" s="229"/>
      <c r="Y9" s="229"/>
      <c r="Z9" s="229"/>
      <c r="AA9" s="229"/>
      <c r="AI9" s="22"/>
      <c r="AJ9" s="12"/>
      <c r="AK9" s="12"/>
      <c r="AL9" s="12"/>
      <c r="AM9" s="12"/>
      <c r="AN9" s="12"/>
      <c r="AO9" s="12"/>
      <c r="AP9" s="12"/>
      <c r="AQ9" s="12"/>
      <c r="AR9" s="12"/>
      <c r="AS9" s="12"/>
      <c r="AT9" s="12"/>
      <c r="AU9" s="12"/>
      <c r="AV9" s="12"/>
      <c r="AW9" s="12"/>
      <c r="AX9" s="27"/>
      <c r="AY9" s="5"/>
      <c r="AZ9" s="2"/>
    </row>
    <row r="10" spans="1:52" ht="16.5" customHeight="1">
      <c r="A10" s="5"/>
      <c r="B10" s="5"/>
      <c r="C10" s="5"/>
      <c r="D10" s="22"/>
      <c r="E10" s="5"/>
      <c r="F10" s="5"/>
      <c r="G10" s="5"/>
      <c r="H10" s="5"/>
      <c r="I10" s="5"/>
      <c r="J10" s="5"/>
      <c r="K10" s="5"/>
      <c r="L10" s="2"/>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2"/>
    </row>
    <row r="11" spans="1:52" ht="19.5" customHeight="1">
      <c r="A11" s="36"/>
      <c r="B11" s="35" t="s">
        <v>36</v>
      </c>
      <c r="C11" s="37"/>
      <c r="D11" s="22"/>
      <c r="E11" s="38"/>
      <c r="F11" s="38"/>
      <c r="G11" s="38"/>
      <c r="H11" s="38"/>
      <c r="I11" s="38"/>
      <c r="J11" s="38"/>
      <c r="K11" s="38"/>
      <c r="L11" s="2"/>
      <c r="M11" s="230" t="e">
        <f>TEXT(契約額,"\#,###")&amp;"*"</f>
        <v>#REF!</v>
      </c>
      <c r="N11" s="231"/>
      <c r="O11" s="231"/>
      <c r="P11" s="231"/>
      <c r="Q11" s="231"/>
      <c r="R11" s="231"/>
      <c r="S11" s="231"/>
      <c r="T11" s="231"/>
      <c r="U11" s="231"/>
      <c r="V11" s="231"/>
      <c r="W11" s="231"/>
      <c r="X11" s="231"/>
      <c r="Y11" s="231"/>
      <c r="Z11" s="232"/>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5"/>
      <c r="AZ11" s="2"/>
    </row>
    <row r="12" spans="1:52" ht="16.5" customHeight="1">
      <c r="A12" s="36"/>
      <c r="B12" s="37"/>
      <c r="C12" s="37"/>
      <c r="D12" s="46" t="s">
        <v>37</v>
      </c>
      <c r="E12" s="38"/>
      <c r="F12" s="38"/>
      <c r="G12" s="38"/>
      <c r="H12" s="38"/>
      <c r="I12" s="38"/>
      <c r="J12" s="38"/>
      <c r="K12" s="38"/>
      <c r="L12" s="2"/>
      <c r="M12" s="17"/>
      <c r="N12" s="56"/>
      <c r="O12" s="56"/>
      <c r="P12" s="56"/>
      <c r="Q12" s="56"/>
      <c r="R12" s="56"/>
      <c r="S12" s="56"/>
      <c r="T12" s="56"/>
      <c r="U12" s="56"/>
      <c r="V12" s="56"/>
      <c r="W12" s="56"/>
      <c r="X12" s="56"/>
      <c r="Y12" s="22"/>
      <c r="Z12" s="39"/>
      <c r="AA12" s="39"/>
      <c r="AB12" s="39"/>
      <c r="AC12" s="233" t="e">
        <f>消費税</f>
        <v>#REF!</v>
      </c>
      <c r="AD12" s="233"/>
      <c r="AE12" s="233"/>
      <c r="AF12" s="233"/>
      <c r="AG12" s="233"/>
      <c r="AH12" s="233"/>
      <c r="AI12" s="233"/>
      <c r="AJ12" s="234"/>
      <c r="AK12" s="234"/>
      <c r="AL12" s="235" t="s">
        <v>48</v>
      </c>
      <c r="AM12" s="236"/>
      <c r="AN12" s="39"/>
      <c r="AO12" s="39"/>
      <c r="AP12" s="39"/>
      <c r="AQ12" s="39"/>
      <c r="AR12" s="39"/>
      <c r="AS12" s="39"/>
      <c r="AT12" s="39"/>
      <c r="AU12" s="39"/>
      <c r="AV12" s="39"/>
      <c r="AW12" s="39"/>
      <c r="AX12" s="39"/>
      <c r="AY12" s="5"/>
      <c r="AZ12" s="2"/>
    </row>
    <row r="13" spans="1:52" ht="16.5" customHeight="1">
      <c r="A13" s="36"/>
      <c r="C13" s="37"/>
      <c r="D13" s="38"/>
      <c r="E13" s="38"/>
      <c r="F13" s="38"/>
      <c r="G13" s="38"/>
      <c r="H13" s="38"/>
      <c r="I13" s="38"/>
      <c r="J13" s="38"/>
      <c r="K13" s="38"/>
      <c r="L13" s="22"/>
      <c r="M13" s="34"/>
      <c r="N13" s="34"/>
      <c r="O13" s="34"/>
      <c r="P13" s="34"/>
      <c r="Q13" s="60">
        <v>100000000</v>
      </c>
      <c r="R13" s="60"/>
      <c r="S13" s="60"/>
      <c r="T13" s="60"/>
      <c r="AK13" s="34"/>
      <c r="AL13" s="34"/>
      <c r="AM13" s="34"/>
      <c r="AN13" s="34"/>
      <c r="AO13" s="34"/>
      <c r="AP13" s="34"/>
      <c r="AQ13" s="34"/>
      <c r="AR13" s="34"/>
      <c r="AS13" s="34"/>
      <c r="AT13" s="34"/>
      <c r="AU13" s="34"/>
      <c r="AV13" s="34"/>
      <c r="AW13" s="34"/>
      <c r="AX13" s="34"/>
      <c r="AY13" s="5"/>
      <c r="AZ13" s="2"/>
    </row>
    <row r="14" spans="1:52" ht="19.5" customHeight="1">
      <c r="A14" s="36"/>
      <c r="B14" s="35" t="s">
        <v>38</v>
      </c>
      <c r="C14" s="37"/>
      <c r="D14" s="38"/>
      <c r="E14" s="31"/>
      <c r="F14" s="31"/>
      <c r="G14" s="31"/>
      <c r="H14" s="31"/>
      <c r="I14" s="31"/>
      <c r="J14" s="31"/>
      <c r="K14" s="31"/>
      <c r="L14" s="22"/>
      <c r="M14" s="237" t="e">
        <f>IF(契約保証金="","",TEXT(契約保証金,"#,###")&amp;" 円")</f>
        <v>#REF!</v>
      </c>
      <c r="N14" s="237"/>
      <c r="O14" s="237"/>
      <c r="P14" s="237"/>
      <c r="Q14" s="237"/>
      <c r="R14" s="237"/>
      <c r="S14" s="237"/>
      <c r="T14" s="237"/>
      <c r="U14" s="237"/>
      <c r="V14" s="62"/>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10"/>
      <c r="AZ14" s="2"/>
    </row>
    <row r="15" spans="1:52" ht="19.5" customHeight="1">
      <c r="A15" s="36"/>
      <c r="B15" s="35"/>
      <c r="C15" s="37"/>
      <c r="D15" s="38"/>
      <c r="E15" s="31"/>
      <c r="F15" s="31"/>
      <c r="G15" s="31"/>
      <c r="H15" s="31"/>
      <c r="I15" s="31"/>
      <c r="J15" s="31"/>
      <c r="K15" s="31"/>
      <c r="L15" s="22"/>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10"/>
      <c r="AZ15" s="2"/>
    </row>
    <row r="16" spans="1:52" ht="19.5" customHeight="1">
      <c r="A16" s="36"/>
      <c r="B16" s="35"/>
      <c r="C16" s="37"/>
      <c r="D16" s="38"/>
      <c r="E16" s="31"/>
      <c r="F16" s="31"/>
      <c r="G16" s="31"/>
      <c r="H16" s="31"/>
      <c r="I16" s="31"/>
      <c r="J16" s="31"/>
      <c r="K16" s="31"/>
      <c r="L16" s="22"/>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10"/>
      <c r="AZ16" s="2"/>
    </row>
    <row r="17" spans="1:52" ht="18" customHeight="1">
      <c r="A17" s="36"/>
      <c r="B17" s="29"/>
      <c r="C17" s="29"/>
      <c r="D17" s="39" t="s">
        <v>39</v>
      </c>
      <c r="E17" s="22"/>
      <c r="F17" s="22"/>
      <c r="G17" s="22"/>
      <c r="H17" s="22"/>
      <c r="I17" s="22"/>
      <c r="J17" s="22"/>
      <c r="K17" s="22"/>
      <c r="L17" s="12"/>
      <c r="M17" s="10"/>
      <c r="N17" s="9"/>
      <c r="O17" s="9"/>
      <c r="P17" s="9"/>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10"/>
      <c r="AZ17" s="2"/>
    </row>
    <row r="18" spans="1:52" ht="18" customHeight="1">
      <c r="A18" s="29"/>
      <c r="B18" s="29"/>
      <c r="C18" s="29"/>
      <c r="D18" s="22" t="s">
        <v>40</v>
      </c>
      <c r="E18" s="22"/>
      <c r="F18" s="22"/>
      <c r="G18" s="22"/>
      <c r="H18" s="22"/>
      <c r="I18" s="22"/>
      <c r="J18" s="22"/>
      <c r="K18" s="22"/>
      <c r="L18" s="12"/>
      <c r="M18" s="10"/>
      <c r="N18" s="9"/>
      <c r="O18" s="9"/>
      <c r="P18" s="9"/>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22"/>
      <c r="AZ18" s="2"/>
    </row>
    <row r="19" spans="1:52" ht="18" customHeight="1">
      <c r="A19" s="29"/>
      <c r="B19" s="29"/>
      <c r="C19" s="29"/>
      <c r="D19" s="22" t="s">
        <v>41</v>
      </c>
      <c r="E19" s="22"/>
      <c r="F19" s="22"/>
      <c r="G19" s="22"/>
      <c r="H19" s="22"/>
      <c r="I19" s="22"/>
      <c r="J19" s="22"/>
      <c r="K19" s="22"/>
      <c r="L19" s="12"/>
      <c r="M19" s="41"/>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23"/>
      <c r="AZ19" s="2"/>
    </row>
    <row r="20" spans="1:52" ht="18" customHeight="1">
      <c r="A20" s="29"/>
      <c r="B20" s="22"/>
      <c r="C20" s="29"/>
      <c r="D20" s="39" t="s">
        <v>42</v>
      </c>
      <c r="E20" s="22"/>
      <c r="F20" s="22"/>
      <c r="G20" s="22"/>
      <c r="H20" s="22"/>
      <c r="I20" s="22"/>
      <c r="J20" s="22"/>
      <c r="K20" s="22"/>
      <c r="L20" s="12"/>
      <c r="M20" s="10"/>
      <c r="N20" s="9"/>
      <c r="O20" s="9"/>
      <c r="P20" s="9"/>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23"/>
      <c r="AZ20" s="2"/>
    </row>
    <row r="21" spans="1:52" ht="18" customHeight="1">
      <c r="A21" s="29"/>
      <c r="B21" s="29"/>
      <c r="C21" s="29"/>
      <c r="D21" s="22" t="s">
        <v>43</v>
      </c>
      <c r="E21" s="22"/>
      <c r="F21" s="22"/>
      <c r="G21" s="22"/>
      <c r="H21" s="22"/>
      <c r="I21" s="22"/>
      <c r="J21" s="22"/>
      <c r="K21" s="22"/>
      <c r="L21" s="12"/>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32"/>
      <c r="AX21" s="32"/>
      <c r="AY21" s="23"/>
      <c r="AZ21" s="2"/>
    </row>
    <row r="22" spans="1:52" ht="18" customHeight="1">
      <c r="A22" s="29"/>
      <c r="B22" s="29"/>
      <c r="C22" s="29"/>
      <c r="D22" s="22"/>
      <c r="E22" s="22"/>
      <c r="F22" s="22"/>
      <c r="G22" s="22"/>
      <c r="H22" s="22"/>
      <c r="I22" s="22"/>
      <c r="J22" s="22"/>
      <c r="K22" s="22"/>
      <c r="L22" s="1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23"/>
      <c r="AZ22" s="2"/>
    </row>
    <row r="23" spans="1:52" ht="19.5" customHeight="1">
      <c r="A23" s="29"/>
      <c r="C23" s="29"/>
      <c r="D23" s="22" t="s">
        <v>44</v>
      </c>
      <c r="E23" s="12"/>
      <c r="F23" s="12"/>
      <c r="G23" s="12"/>
      <c r="H23" s="12"/>
      <c r="I23" s="12"/>
      <c r="J23" s="12"/>
      <c r="K23" s="12"/>
      <c r="L23" s="12"/>
      <c r="M23" s="32"/>
      <c r="N23" s="42"/>
      <c r="O23" s="42"/>
      <c r="P23" s="42"/>
      <c r="Q23" s="42"/>
      <c r="R23" s="22" t="s">
        <v>45</v>
      </c>
      <c r="S23" s="2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23"/>
      <c r="AZ23" s="2"/>
    </row>
    <row r="24" spans="1:52" ht="22.5" customHeight="1">
      <c r="A24" s="36"/>
      <c r="B24" s="29"/>
      <c r="C24" s="29"/>
      <c r="E24" s="2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32"/>
      <c r="AX24" s="32"/>
      <c r="AY24" s="23"/>
      <c r="AZ24" s="2"/>
    </row>
    <row r="25" spans="1:52" ht="18" customHeight="1">
      <c r="A25" s="29"/>
      <c r="B25" s="29"/>
      <c r="C25" s="29"/>
      <c r="D25" s="31"/>
      <c r="E25" s="31"/>
      <c r="F25" s="31"/>
      <c r="G25" s="31"/>
      <c r="H25" s="31"/>
      <c r="I25" s="31"/>
      <c r="J25" s="31"/>
      <c r="K25" s="31"/>
      <c r="L25" s="1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228" t="e">
        <f>IF(契約日="","",契約日)</f>
        <v>#REF!</v>
      </c>
      <c r="AN25" s="229"/>
      <c r="AO25" s="229"/>
      <c r="AP25" s="229"/>
      <c r="AQ25" s="229"/>
      <c r="AR25" s="229"/>
      <c r="AS25" s="229"/>
      <c r="AT25" s="229"/>
      <c r="AU25" s="229"/>
      <c r="AV25" s="229"/>
      <c r="AW25" s="229"/>
      <c r="AX25" s="229"/>
      <c r="AY25" s="23"/>
      <c r="AZ25" s="2"/>
    </row>
    <row r="26" spans="1:52" ht="16.5" customHeight="1">
      <c r="A26" s="58"/>
      <c r="B26" s="59"/>
      <c r="C26" s="59"/>
      <c r="D26" s="59"/>
      <c r="E26" s="4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Z26" s="2"/>
    </row>
    <row r="27" spans="1:52" ht="18" customHeight="1">
      <c r="A27" s="48"/>
      <c r="B27" s="49"/>
      <c r="C27" s="49"/>
      <c r="D27" s="49"/>
      <c r="E27" s="49"/>
      <c r="F27" s="49"/>
      <c r="G27" s="49"/>
      <c r="H27" s="49"/>
      <c r="I27" s="49"/>
      <c r="J27" s="49"/>
      <c r="K27" s="49"/>
      <c r="L27" s="49"/>
      <c r="O27" s="49"/>
      <c r="P27" s="49"/>
      <c r="Q27" s="49"/>
      <c r="R27" s="50" t="s">
        <v>46</v>
      </c>
      <c r="S27" s="49"/>
      <c r="T27" s="22" t="s">
        <v>26</v>
      </c>
      <c r="U27" s="49"/>
      <c r="V27" s="49"/>
      <c r="W27" s="49"/>
      <c r="X27" s="49"/>
      <c r="Y27" s="225" t="e">
        <f>発注者住所</f>
        <v>#REF!</v>
      </c>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7"/>
      <c r="AZ27" s="2"/>
    </row>
    <row r="28" spans="1:52" ht="18" customHeight="1">
      <c r="A28" s="5"/>
      <c r="B28" s="5"/>
      <c r="C28" s="5"/>
      <c r="D28" s="5"/>
      <c r="E28" s="5"/>
      <c r="F28" s="5"/>
      <c r="G28" s="5"/>
      <c r="H28" s="5"/>
      <c r="I28" s="5"/>
      <c r="J28" s="8"/>
      <c r="K28" s="8"/>
      <c r="L28" s="8"/>
      <c r="O28" s="8"/>
      <c r="P28" s="8"/>
      <c r="Q28" s="8"/>
      <c r="R28" s="8"/>
      <c r="S28" s="8"/>
      <c r="T28" s="22" t="s">
        <v>27</v>
      </c>
      <c r="U28" s="8"/>
      <c r="V28" s="8"/>
      <c r="W28" s="8"/>
      <c r="X28" s="8"/>
      <c r="Y28" s="240" t="e">
        <f>IF(水道事業フラグ=-1,発注者職名,市町村名&amp;発注者職名)&amp;"　"&amp;発注者</f>
        <v>#REF!</v>
      </c>
      <c r="Z28" s="241"/>
      <c r="AA28" s="241"/>
      <c r="AB28" s="241"/>
      <c r="AC28" s="241"/>
      <c r="AD28" s="241"/>
      <c r="AE28" s="241"/>
      <c r="AF28" s="241"/>
      <c r="AG28" s="241"/>
      <c r="AH28" s="227"/>
      <c r="AI28" s="227"/>
      <c r="AJ28" s="227"/>
      <c r="AK28" s="227"/>
      <c r="AL28" s="227"/>
      <c r="AM28" s="227"/>
      <c r="AN28" s="227"/>
      <c r="AO28" s="227"/>
      <c r="AP28" s="227"/>
      <c r="AQ28" s="227"/>
      <c r="AR28" s="227"/>
      <c r="AS28" s="227"/>
      <c r="AT28" s="227"/>
      <c r="AU28" s="227"/>
      <c r="AV28" s="227"/>
      <c r="AW28" s="8"/>
      <c r="AX28" s="51" t="s">
        <v>31</v>
      </c>
      <c r="AY28" s="7"/>
      <c r="AZ28" s="2"/>
    </row>
    <row r="29" spans="1:51" ht="13.5" customHeight="1">
      <c r="A29" s="5"/>
      <c r="B29" s="5"/>
      <c r="C29" s="5"/>
      <c r="D29" s="5"/>
      <c r="E29" s="5"/>
      <c r="F29" s="14"/>
      <c r="G29" s="14"/>
      <c r="H29" s="14"/>
      <c r="I29" s="14"/>
      <c r="J29" s="14"/>
      <c r="K29" s="14"/>
      <c r="L29" s="14"/>
      <c r="M29" s="14"/>
      <c r="N29" s="14"/>
      <c r="O29" s="14"/>
      <c r="P29" s="5"/>
      <c r="Q29" s="5"/>
      <c r="R29" s="5"/>
      <c r="S29" s="5"/>
      <c r="T29" s="5"/>
      <c r="U29" s="5"/>
      <c r="V29" s="14"/>
      <c r="W29" s="14"/>
      <c r="X29" s="14"/>
      <c r="Y29" s="14"/>
      <c r="Z29" s="14"/>
      <c r="AA29" s="14"/>
      <c r="AB29" s="14"/>
      <c r="AC29" s="14"/>
      <c r="AD29" s="14"/>
      <c r="AE29" s="14"/>
      <c r="AF29" s="20"/>
      <c r="AG29" s="20"/>
      <c r="AH29" s="20"/>
      <c r="AI29" s="20"/>
      <c r="AJ29" s="20"/>
      <c r="AK29" s="20"/>
      <c r="AL29" s="20"/>
      <c r="AM29" s="20"/>
      <c r="AN29" s="20"/>
      <c r="AO29" s="20"/>
      <c r="AP29" s="20"/>
      <c r="AQ29" s="20"/>
      <c r="AR29" s="20"/>
      <c r="AS29" s="20"/>
      <c r="AT29" s="20"/>
      <c r="AU29" s="20"/>
      <c r="AV29" s="20"/>
      <c r="AW29" s="20"/>
      <c r="AX29" s="20"/>
      <c r="AY29" s="20"/>
    </row>
    <row r="30" spans="1:51" ht="18" customHeight="1">
      <c r="A30" s="5"/>
      <c r="B30" s="5"/>
      <c r="C30" s="5"/>
      <c r="D30" s="5"/>
      <c r="E30" s="5"/>
      <c r="F30" s="10"/>
      <c r="G30" s="10"/>
      <c r="H30" s="10"/>
      <c r="I30" s="10"/>
      <c r="J30" s="10"/>
      <c r="K30" s="10"/>
      <c r="L30" s="10"/>
      <c r="M30" s="10"/>
      <c r="P30" s="10"/>
      <c r="Q30" s="10"/>
      <c r="R30" s="30" t="s">
        <v>47</v>
      </c>
      <c r="S30" s="10"/>
      <c r="T30" s="22" t="s">
        <v>26</v>
      </c>
      <c r="U30" s="10"/>
      <c r="V30" s="10"/>
      <c r="W30" s="10"/>
      <c r="X30" s="10"/>
      <c r="Y30" s="225" t="e">
        <f>業者住所</f>
        <v>#REF!</v>
      </c>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10"/>
    </row>
    <row r="31" spans="1:51" ht="18" customHeight="1">
      <c r="A31" s="5"/>
      <c r="B31" s="5"/>
      <c r="C31" s="5"/>
      <c r="D31" s="5"/>
      <c r="E31" s="5"/>
      <c r="F31" s="10"/>
      <c r="G31" s="10"/>
      <c r="H31" s="10"/>
      <c r="I31" s="10"/>
      <c r="J31" s="10"/>
      <c r="K31" s="10"/>
      <c r="L31" s="10"/>
      <c r="M31" s="10"/>
      <c r="P31" s="10"/>
      <c r="Q31" s="10"/>
      <c r="R31" s="10"/>
      <c r="S31" s="10"/>
      <c r="T31" s="22" t="s">
        <v>27</v>
      </c>
      <c r="U31" s="10"/>
      <c r="V31" s="10"/>
      <c r="W31" s="10"/>
      <c r="X31" s="10"/>
      <c r="Y31" s="225" t="e">
        <f>業者名</f>
        <v>#REF!</v>
      </c>
      <c r="Z31" s="226"/>
      <c r="AA31" s="226"/>
      <c r="AB31" s="226"/>
      <c r="AC31" s="226"/>
      <c r="AD31" s="226"/>
      <c r="AE31" s="226"/>
      <c r="AF31" s="226"/>
      <c r="AG31" s="226"/>
      <c r="AH31" s="226"/>
      <c r="AI31" s="226"/>
      <c r="AJ31" s="226"/>
      <c r="AK31" s="226"/>
      <c r="AL31" s="227"/>
      <c r="AM31" s="227"/>
      <c r="AN31" s="227"/>
      <c r="AO31" s="227"/>
      <c r="AP31" s="227"/>
      <c r="AQ31" s="227"/>
      <c r="AR31" s="227"/>
      <c r="AS31" s="227"/>
      <c r="AT31" s="227"/>
      <c r="AU31" s="227"/>
      <c r="AV31" s="227"/>
      <c r="AW31" s="10"/>
      <c r="AX31" s="51" t="s">
        <v>31</v>
      </c>
      <c r="AY31" s="10"/>
    </row>
    <row r="32" spans="1:51" ht="13.5" customHeight="1">
      <c r="A32" s="5"/>
      <c r="B32" s="5"/>
      <c r="C32" s="5"/>
      <c r="D32" s="5"/>
      <c r="E32" s="5"/>
      <c r="F32" s="10"/>
      <c r="G32" s="10"/>
      <c r="H32" s="10"/>
      <c r="I32" s="10"/>
      <c r="J32" s="10"/>
      <c r="K32" s="10"/>
      <c r="L32" s="10"/>
      <c r="M32" s="10"/>
      <c r="AW32" s="14"/>
      <c r="AX32" s="14"/>
      <c r="AY32" s="14"/>
    </row>
    <row r="33" spans="1:51" ht="18" customHeight="1">
      <c r="A33" s="11"/>
      <c r="B33" s="10"/>
      <c r="C33" s="9"/>
      <c r="D33" s="9"/>
      <c r="E33" s="9"/>
      <c r="F33" s="9"/>
      <c r="G33" s="9"/>
      <c r="H33" s="9"/>
      <c r="I33" s="9"/>
      <c r="J33" s="9"/>
      <c r="K33" s="9"/>
      <c r="L33" s="9"/>
      <c r="M33" s="9"/>
      <c r="AW33" s="9"/>
      <c r="AX33" s="9"/>
      <c r="AY33" s="9"/>
    </row>
    <row r="34" spans="1:51" ht="18" customHeight="1">
      <c r="A34" s="11"/>
      <c r="B34" s="9"/>
      <c r="C34" s="9"/>
      <c r="D34" s="9"/>
      <c r="E34" s="9"/>
      <c r="F34" s="9"/>
      <c r="G34" s="9"/>
      <c r="H34" s="9"/>
      <c r="I34" s="9"/>
      <c r="J34" s="9"/>
      <c r="K34" s="9"/>
      <c r="L34" s="9"/>
      <c r="M34" s="9"/>
      <c r="N34" s="9"/>
      <c r="O34" s="9"/>
      <c r="P34" s="9"/>
      <c r="Q34" s="9"/>
      <c r="R34" s="9"/>
      <c r="S34" s="9"/>
      <c r="T34" s="9"/>
      <c r="U34" s="9"/>
      <c r="V34" s="12"/>
      <c r="W34" s="12"/>
      <c r="X34" s="12"/>
      <c r="Y34" s="12"/>
      <c r="Z34" s="12"/>
      <c r="AA34" s="12"/>
      <c r="AB34" s="12"/>
      <c r="AC34" s="11"/>
      <c r="AD34" s="11"/>
      <c r="AE34" s="11"/>
      <c r="AF34" s="11"/>
      <c r="AG34" s="11"/>
      <c r="AH34" s="11"/>
      <c r="AI34" s="9"/>
      <c r="AJ34" s="9"/>
      <c r="AK34" s="9"/>
      <c r="AL34" s="9"/>
      <c r="AM34" s="9"/>
      <c r="AN34" s="9"/>
      <c r="AO34" s="9"/>
      <c r="AP34" s="9"/>
      <c r="AQ34" s="9"/>
      <c r="AR34" s="9"/>
      <c r="AS34" s="9"/>
      <c r="AT34" s="9"/>
      <c r="AU34" s="9"/>
      <c r="AV34" s="9"/>
      <c r="AW34" s="9"/>
      <c r="AX34" s="9"/>
      <c r="AY34" s="9"/>
    </row>
    <row r="35" spans="1:51" ht="18" customHeight="1">
      <c r="A35" s="11"/>
      <c r="B35" s="9"/>
      <c r="C35" s="9"/>
      <c r="D35" s="9"/>
      <c r="E35" s="9"/>
      <c r="F35" s="9"/>
      <c r="G35" s="9"/>
      <c r="H35" s="9"/>
      <c r="I35" s="9"/>
      <c r="J35" s="9"/>
      <c r="K35" s="9"/>
      <c r="L35" s="9"/>
      <c r="M35" s="9"/>
      <c r="N35" s="9"/>
      <c r="O35" s="9"/>
      <c r="P35" s="9"/>
      <c r="Q35" s="9"/>
      <c r="R35" s="9"/>
      <c r="S35" s="9"/>
      <c r="T35" s="9"/>
      <c r="U35" s="9"/>
      <c r="V35" s="12"/>
      <c r="W35" s="12"/>
      <c r="X35" s="12"/>
      <c r="Y35" s="12"/>
      <c r="Z35" s="12"/>
      <c r="AA35" s="12"/>
      <c r="AB35" s="12"/>
      <c r="AC35" s="5"/>
      <c r="AD35" s="5"/>
      <c r="AE35" s="5"/>
      <c r="AF35" s="5"/>
      <c r="AG35" s="5"/>
      <c r="AH35" s="5"/>
      <c r="AI35" s="15"/>
      <c r="AJ35" s="16"/>
      <c r="AK35" s="16"/>
      <c r="AL35" s="16"/>
      <c r="AM35" s="16"/>
      <c r="AN35" s="16"/>
      <c r="AO35" s="16"/>
      <c r="AP35" s="16"/>
      <c r="AQ35" s="16"/>
      <c r="AR35" s="16"/>
      <c r="AS35" s="16"/>
      <c r="AT35" s="16"/>
      <c r="AU35" s="16"/>
      <c r="AV35" s="16"/>
      <c r="AW35" s="16"/>
      <c r="AX35" s="16"/>
      <c r="AY35" s="16"/>
    </row>
    <row r="36" spans="1:51" ht="18" customHeight="1">
      <c r="A36" s="11"/>
      <c r="B36" s="3"/>
      <c r="C36" s="9"/>
      <c r="D36" s="9"/>
      <c r="E36" s="9"/>
      <c r="F36" s="9"/>
      <c r="G36" s="9"/>
      <c r="H36" s="9"/>
      <c r="I36" s="9"/>
      <c r="J36" s="9"/>
      <c r="K36" s="9"/>
      <c r="L36" s="9"/>
      <c r="M36" s="9"/>
      <c r="N36" s="9"/>
      <c r="O36" s="9"/>
      <c r="P36" s="9"/>
      <c r="Q36" s="9"/>
      <c r="R36" s="9"/>
      <c r="S36" s="9"/>
      <c r="T36" s="9"/>
      <c r="U36" s="9"/>
      <c r="V36" s="5"/>
      <c r="W36" s="12"/>
      <c r="X36" s="12"/>
      <c r="Y36" s="12"/>
      <c r="Z36" s="12"/>
      <c r="AA36" s="12"/>
      <c r="AB36" s="12"/>
      <c r="AC36" s="5"/>
      <c r="AD36" s="11"/>
      <c r="AE36" s="11"/>
      <c r="AF36" s="11"/>
      <c r="AG36" s="11"/>
      <c r="AH36" s="11"/>
      <c r="AI36" s="15"/>
      <c r="AJ36" s="21"/>
      <c r="AK36" s="21"/>
      <c r="AL36" s="21"/>
      <c r="AM36" s="21"/>
      <c r="AN36" s="21"/>
      <c r="AO36" s="21"/>
      <c r="AP36" s="21"/>
      <c r="AQ36" s="21"/>
      <c r="AR36" s="21"/>
      <c r="AS36" s="21"/>
      <c r="AT36" s="21"/>
      <c r="AU36" s="21"/>
      <c r="AV36" s="21"/>
      <c r="AW36" s="21"/>
      <c r="AX36" s="21"/>
      <c r="AY36" s="21"/>
    </row>
    <row r="37" spans="1:51" ht="18" customHeight="1">
      <c r="A37" s="11"/>
      <c r="B37" s="9"/>
      <c r="C37" s="9"/>
      <c r="D37" s="9"/>
      <c r="E37" s="9"/>
      <c r="F37" s="9"/>
      <c r="G37" s="9"/>
      <c r="H37" s="9"/>
      <c r="I37" s="9"/>
      <c r="J37" s="9"/>
      <c r="K37" s="9"/>
      <c r="L37" s="9"/>
      <c r="M37" s="9"/>
      <c r="N37" s="9"/>
      <c r="O37" s="9"/>
      <c r="P37" s="9"/>
      <c r="Q37" s="9"/>
      <c r="R37" s="9"/>
      <c r="S37" s="9"/>
      <c r="T37" s="9"/>
      <c r="U37" s="9"/>
      <c r="V37" s="12"/>
      <c r="W37" s="12"/>
      <c r="X37" s="12"/>
      <c r="Y37" s="12"/>
      <c r="Z37" s="12"/>
      <c r="AA37" s="12"/>
      <c r="AB37" s="12"/>
      <c r="AC37" s="11"/>
      <c r="AD37" s="11"/>
      <c r="AE37" s="11"/>
      <c r="AF37" s="11"/>
      <c r="AG37" s="11"/>
      <c r="AH37" s="11"/>
      <c r="AI37" s="21"/>
      <c r="AJ37" s="21"/>
      <c r="AK37" s="21"/>
      <c r="AL37" s="21"/>
      <c r="AM37" s="21"/>
      <c r="AN37" s="21"/>
      <c r="AO37" s="21"/>
      <c r="AP37" s="21"/>
      <c r="AQ37" s="21"/>
      <c r="AR37" s="21"/>
      <c r="AS37" s="21"/>
      <c r="AT37" s="21"/>
      <c r="AU37" s="21"/>
      <c r="AV37" s="21"/>
      <c r="AW37" s="21"/>
      <c r="AX37" s="21"/>
      <c r="AY37" s="21"/>
    </row>
    <row r="38" spans="1:51" ht="18" customHeight="1">
      <c r="A38" s="11"/>
      <c r="B38" s="9"/>
      <c r="C38" s="9"/>
      <c r="D38" s="9"/>
      <c r="E38" s="9"/>
      <c r="F38" s="9"/>
      <c r="G38" s="9"/>
      <c r="H38" s="9"/>
      <c r="I38" s="9"/>
      <c r="J38" s="9"/>
      <c r="K38" s="9"/>
      <c r="L38" s="9"/>
      <c r="M38" s="9"/>
      <c r="N38" s="9"/>
      <c r="O38" s="9"/>
      <c r="P38" s="9"/>
      <c r="Q38" s="9"/>
      <c r="R38" s="9"/>
      <c r="S38" s="9"/>
      <c r="T38" s="9"/>
      <c r="U38" s="9"/>
      <c r="V38" s="12"/>
      <c r="W38" s="12"/>
      <c r="X38" s="12"/>
      <c r="Y38" s="12"/>
      <c r="Z38" s="12"/>
      <c r="AA38" s="12"/>
      <c r="AB38" s="12"/>
      <c r="AC38" s="5"/>
      <c r="AD38" s="5"/>
      <c r="AE38" s="5"/>
      <c r="AF38" s="5"/>
      <c r="AG38" s="5"/>
      <c r="AH38" s="5"/>
      <c r="AI38" s="15"/>
      <c r="AJ38" s="16"/>
      <c r="AK38" s="16"/>
      <c r="AL38" s="16"/>
      <c r="AM38" s="16"/>
      <c r="AN38" s="16"/>
      <c r="AO38" s="16"/>
      <c r="AP38" s="16"/>
      <c r="AQ38" s="16"/>
      <c r="AR38" s="16"/>
      <c r="AS38" s="16"/>
      <c r="AT38" s="16"/>
      <c r="AU38" s="16"/>
      <c r="AV38" s="16"/>
      <c r="AW38" s="16"/>
      <c r="AX38" s="16"/>
      <c r="AY38" s="16"/>
    </row>
    <row r="39" spans="1:51" ht="18" customHeight="1">
      <c r="A39" s="5"/>
      <c r="B39" s="5"/>
      <c r="C39" s="5"/>
      <c r="D39" s="5"/>
      <c r="E39" s="5"/>
      <c r="F39" s="13"/>
      <c r="G39" s="13"/>
      <c r="H39" s="13"/>
      <c r="I39" s="13"/>
      <c r="J39" s="13"/>
      <c r="K39" s="13"/>
      <c r="L39" s="13"/>
      <c r="M39" s="13"/>
      <c r="N39" s="13"/>
      <c r="O39" s="13"/>
      <c r="P39" s="13"/>
      <c r="Q39" s="13"/>
      <c r="R39" s="13"/>
      <c r="S39" s="13"/>
      <c r="T39" s="13"/>
      <c r="U39" s="13"/>
      <c r="V39" s="13"/>
      <c r="W39" s="13"/>
      <c r="X39" s="13"/>
      <c r="Y39" s="13"/>
      <c r="Z39" s="13"/>
      <c r="AA39" s="13"/>
      <c r="AB39" s="13"/>
      <c r="AC39" s="5"/>
      <c r="AD39" s="5"/>
      <c r="AE39" s="5"/>
      <c r="AF39" s="5"/>
      <c r="AG39" s="5"/>
      <c r="AH39" s="5"/>
      <c r="AI39" s="13"/>
      <c r="AJ39" s="11"/>
      <c r="AK39" s="11"/>
      <c r="AL39" s="17"/>
      <c r="AM39" s="17"/>
      <c r="AN39" s="17"/>
      <c r="AO39" s="17"/>
      <c r="AP39" s="17"/>
      <c r="AQ39" s="17"/>
      <c r="AR39" s="17"/>
      <c r="AS39" s="17"/>
      <c r="AT39" s="17"/>
      <c r="AU39" s="17"/>
      <c r="AV39" s="17"/>
      <c r="AW39" s="13"/>
      <c r="AX39" s="11"/>
      <c r="AY39" s="11"/>
    </row>
    <row r="40" spans="1:51" ht="18" customHeight="1">
      <c r="A40" s="5"/>
      <c r="B40" s="5"/>
      <c r="C40" s="5"/>
      <c r="D40" s="5"/>
      <c r="E40" s="5"/>
      <c r="F40" s="10"/>
      <c r="G40" s="10"/>
      <c r="H40" s="10"/>
      <c r="I40" s="10"/>
      <c r="J40" s="10"/>
      <c r="K40" s="10"/>
      <c r="L40" s="10"/>
      <c r="M40" s="10"/>
      <c r="N40" s="10"/>
      <c r="O40" s="10"/>
      <c r="P40" s="10"/>
      <c r="Q40" s="10"/>
      <c r="R40" s="10"/>
      <c r="S40" s="10"/>
      <c r="T40" s="18"/>
      <c r="U40" s="18"/>
      <c r="V40" s="18"/>
      <c r="W40" s="18"/>
      <c r="X40" s="18"/>
      <c r="Y40" s="18"/>
      <c r="Z40" s="18"/>
      <c r="AA40" s="18"/>
      <c r="AB40" s="18"/>
      <c r="AC40" s="5"/>
      <c r="AD40" s="5"/>
      <c r="AE40" s="5"/>
      <c r="AF40" s="5"/>
      <c r="AG40" s="5"/>
      <c r="AH40" s="5"/>
      <c r="AI40" s="13"/>
      <c r="AJ40" s="13"/>
      <c r="AK40" s="13"/>
      <c r="AL40" s="17"/>
      <c r="AM40" s="17"/>
      <c r="AN40" s="17"/>
      <c r="AO40" s="17"/>
      <c r="AP40" s="17"/>
      <c r="AQ40" s="17"/>
      <c r="AR40" s="17"/>
      <c r="AS40" s="17"/>
      <c r="AT40" s="17"/>
      <c r="AU40" s="17"/>
      <c r="AV40" s="17"/>
      <c r="AW40" s="13"/>
      <c r="AX40" s="11"/>
      <c r="AY40" s="11"/>
    </row>
    <row r="41" spans="1:51" ht="18" customHeight="1">
      <c r="A41" s="5"/>
      <c r="B41" s="5"/>
      <c r="C41" s="5"/>
      <c r="D41" s="5"/>
      <c r="E41" s="5"/>
      <c r="F41" s="10"/>
      <c r="G41" s="10"/>
      <c r="H41" s="10"/>
      <c r="I41" s="10"/>
      <c r="J41" s="10"/>
      <c r="K41" s="10"/>
      <c r="L41" s="10"/>
      <c r="M41" s="10"/>
      <c r="N41" s="10"/>
      <c r="O41" s="10"/>
      <c r="P41" s="10"/>
      <c r="Q41" s="10"/>
      <c r="R41" s="10"/>
      <c r="S41" s="10"/>
      <c r="T41" s="18"/>
      <c r="U41" s="18"/>
      <c r="V41" s="18"/>
      <c r="W41" s="18"/>
      <c r="X41" s="18"/>
      <c r="Y41" s="18"/>
      <c r="Z41" s="18"/>
      <c r="AA41" s="18"/>
      <c r="AB41" s="18"/>
      <c r="AC41" s="5"/>
      <c r="AD41" s="5"/>
      <c r="AE41" s="5"/>
      <c r="AF41" s="5"/>
      <c r="AG41" s="5"/>
      <c r="AH41" s="5"/>
      <c r="AI41" s="13"/>
      <c r="AJ41" s="13"/>
      <c r="AK41" s="13"/>
      <c r="AL41" s="17"/>
      <c r="AM41" s="17"/>
      <c r="AN41" s="17"/>
      <c r="AO41" s="17"/>
      <c r="AP41" s="17"/>
      <c r="AQ41" s="17"/>
      <c r="AR41" s="17"/>
      <c r="AS41" s="17"/>
      <c r="AT41" s="17"/>
      <c r="AU41" s="17"/>
      <c r="AV41" s="17"/>
      <c r="AW41" s="13"/>
      <c r="AX41" s="11"/>
      <c r="AY41" s="11"/>
    </row>
    <row r="42" spans="1:51" ht="18" customHeight="1">
      <c r="A42" s="5"/>
      <c r="B42" s="5"/>
      <c r="C42" s="5"/>
      <c r="D42" s="5"/>
      <c r="E42" s="5"/>
      <c r="F42" s="10"/>
      <c r="G42" s="10"/>
      <c r="H42" s="10"/>
      <c r="I42" s="10"/>
      <c r="J42" s="10"/>
      <c r="K42" s="10"/>
      <c r="L42" s="10"/>
      <c r="M42" s="10"/>
      <c r="N42" s="10"/>
      <c r="O42" s="10"/>
      <c r="P42" s="10"/>
      <c r="Q42" s="10"/>
      <c r="R42" s="10"/>
      <c r="S42" s="10"/>
      <c r="T42" s="18"/>
      <c r="U42" s="18"/>
      <c r="V42" s="18"/>
      <c r="W42" s="18"/>
      <c r="X42" s="18"/>
      <c r="Y42" s="18"/>
      <c r="Z42" s="18"/>
      <c r="AA42" s="18"/>
      <c r="AB42" s="18"/>
      <c r="AC42" s="5"/>
      <c r="AD42" s="5"/>
      <c r="AE42" s="5"/>
      <c r="AF42" s="5"/>
      <c r="AG42" s="5"/>
      <c r="AH42" s="5"/>
      <c r="AI42" s="13"/>
      <c r="AJ42" s="13"/>
      <c r="AK42" s="13"/>
      <c r="AL42" s="17"/>
      <c r="AM42" s="17"/>
      <c r="AN42" s="17"/>
      <c r="AO42" s="17"/>
      <c r="AP42" s="17"/>
      <c r="AQ42" s="17"/>
      <c r="AR42" s="17"/>
      <c r="AS42" s="17"/>
      <c r="AT42" s="17"/>
      <c r="AU42" s="17"/>
      <c r="AV42" s="17"/>
      <c r="AW42" s="13"/>
      <c r="AX42" s="11"/>
      <c r="AY42" s="11"/>
    </row>
    <row r="43" spans="1:51" ht="18" customHeight="1">
      <c r="A43" s="5"/>
      <c r="B43" s="5"/>
      <c r="C43" s="5"/>
      <c r="D43" s="5"/>
      <c r="E43" s="5"/>
      <c r="F43" s="10"/>
      <c r="G43" s="10"/>
      <c r="H43" s="10"/>
      <c r="I43" s="10"/>
      <c r="J43" s="10"/>
      <c r="K43" s="10"/>
      <c r="L43" s="10"/>
      <c r="M43" s="10"/>
      <c r="N43" s="10"/>
      <c r="O43" s="10"/>
      <c r="P43" s="10"/>
      <c r="Q43" s="10"/>
      <c r="R43" s="10"/>
      <c r="S43" s="10"/>
      <c r="T43" s="18"/>
      <c r="U43" s="18"/>
      <c r="V43" s="18"/>
      <c r="W43" s="18"/>
      <c r="X43" s="18"/>
      <c r="Y43" s="18"/>
      <c r="Z43" s="18"/>
      <c r="AA43" s="18"/>
      <c r="AB43" s="18"/>
      <c r="AC43" s="5"/>
      <c r="AD43" s="5"/>
      <c r="AE43" s="5"/>
      <c r="AF43" s="5"/>
      <c r="AG43" s="5"/>
      <c r="AH43" s="5"/>
      <c r="AI43" s="13"/>
      <c r="AJ43" s="13"/>
      <c r="AK43" s="13"/>
      <c r="AL43" s="17"/>
      <c r="AM43" s="17"/>
      <c r="AN43" s="17"/>
      <c r="AO43" s="17"/>
      <c r="AP43" s="17"/>
      <c r="AQ43" s="17"/>
      <c r="AR43" s="17"/>
      <c r="AS43" s="17"/>
      <c r="AT43" s="17"/>
      <c r="AU43" s="17"/>
      <c r="AV43" s="17"/>
      <c r="AW43" s="13"/>
      <c r="AX43" s="11"/>
      <c r="AY43" s="11"/>
    </row>
    <row r="44" spans="1:51" ht="18" customHeight="1">
      <c r="A44" s="5"/>
      <c r="B44" s="5"/>
      <c r="C44" s="5"/>
      <c r="D44" s="5"/>
      <c r="E44" s="5"/>
      <c r="F44" s="10"/>
      <c r="G44" s="10"/>
      <c r="H44" s="10"/>
      <c r="I44" s="10"/>
      <c r="J44" s="10"/>
      <c r="K44" s="10"/>
      <c r="L44" s="10"/>
      <c r="M44" s="10"/>
      <c r="N44" s="10"/>
      <c r="O44" s="10"/>
      <c r="P44" s="10"/>
      <c r="Q44" s="10"/>
      <c r="R44" s="10"/>
      <c r="S44" s="10"/>
      <c r="T44" s="18"/>
      <c r="U44" s="18"/>
      <c r="V44" s="18"/>
      <c r="W44" s="18"/>
      <c r="X44" s="18"/>
      <c r="Y44" s="18"/>
      <c r="Z44" s="18"/>
      <c r="AA44" s="18"/>
      <c r="AB44" s="18"/>
      <c r="AC44" s="5"/>
      <c r="AD44" s="5"/>
      <c r="AE44" s="5"/>
      <c r="AF44" s="5"/>
      <c r="AG44" s="5"/>
      <c r="AH44" s="5"/>
      <c r="AI44" s="13"/>
      <c r="AJ44" s="13"/>
      <c r="AK44" s="13"/>
      <c r="AL44" s="17"/>
      <c r="AM44" s="17"/>
      <c r="AN44" s="17"/>
      <c r="AO44" s="17"/>
      <c r="AP44" s="17"/>
      <c r="AQ44" s="17"/>
      <c r="AR44" s="17"/>
      <c r="AS44" s="17"/>
      <c r="AT44" s="17"/>
      <c r="AU44" s="17"/>
      <c r="AV44" s="17"/>
      <c r="AW44" s="13"/>
      <c r="AX44" s="11"/>
      <c r="AY44" s="11"/>
    </row>
    <row r="45" spans="1:51" ht="18" customHeight="1">
      <c r="A45" s="5"/>
      <c r="B45" s="5"/>
      <c r="C45" s="5"/>
      <c r="D45" s="5"/>
      <c r="E45" s="5"/>
      <c r="F45" s="10"/>
      <c r="G45" s="10"/>
      <c r="H45" s="10"/>
      <c r="I45" s="10"/>
      <c r="J45" s="10"/>
      <c r="K45" s="10"/>
      <c r="L45" s="10"/>
      <c r="M45" s="10"/>
      <c r="N45" s="10"/>
      <c r="O45" s="10"/>
      <c r="P45" s="10"/>
      <c r="Q45" s="10"/>
      <c r="R45" s="10"/>
      <c r="S45" s="10"/>
      <c r="T45" s="18"/>
      <c r="U45" s="18"/>
      <c r="V45" s="18"/>
      <c r="W45" s="18"/>
      <c r="X45" s="18"/>
      <c r="Y45" s="18"/>
      <c r="Z45" s="18"/>
      <c r="AA45" s="18"/>
      <c r="AB45" s="18"/>
      <c r="AC45" s="5"/>
      <c r="AD45" s="5"/>
      <c r="AE45" s="5"/>
      <c r="AF45" s="5"/>
      <c r="AG45" s="5"/>
      <c r="AH45" s="5"/>
      <c r="AI45" s="13"/>
      <c r="AJ45" s="13"/>
      <c r="AK45" s="13"/>
      <c r="AL45" s="17"/>
      <c r="AM45" s="17"/>
      <c r="AN45" s="17"/>
      <c r="AO45" s="17"/>
      <c r="AP45" s="17"/>
      <c r="AQ45" s="17"/>
      <c r="AR45" s="17"/>
      <c r="AS45" s="17"/>
      <c r="AT45" s="17"/>
      <c r="AU45" s="17"/>
      <c r="AV45" s="17"/>
      <c r="AW45" s="13"/>
      <c r="AX45" s="11"/>
      <c r="AY45" s="11"/>
    </row>
    <row r="46" spans="1:51" ht="18" customHeight="1">
      <c r="A46" s="5"/>
      <c r="B46" s="5"/>
      <c r="C46" s="5"/>
      <c r="D46" s="5"/>
      <c r="E46" s="5"/>
      <c r="F46" s="10"/>
      <c r="G46" s="10"/>
      <c r="H46" s="10"/>
      <c r="I46" s="10"/>
      <c r="J46" s="10"/>
      <c r="K46" s="10"/>
      <c r="L46" s="10"/>
      <c r="M46" s="10"/>
      <c r="N46" s="10"/>
      <c r="O46" s="10"/>
      <c r="P46" s="10"/>
      <c r="Q46" s="10"/>
      <c r="R46" s="10"/>
      <c r="S46" s="10"/>
      <c r="T46" s="18"/>
      <c r="U46" s="18"/>
      <c r="V46" s="18"/>
      <c r="W46" s="18"/>
      <c r="X46" s="18"/>
      <c r="Y46" s="18"/>
      <c r="Z46" s="18"/>
      <c r="AA46" s="18"/>
      <c r="AB46" s="18"/>
      <c r="AC46" s="5"/>
      <c r="AD46" s="5"/>
      <c r="AE46" s="5"/>
      <c r="AF46" s="5"/>
      <c r="AG46" s="5"/>
      <c r="AH46" s="5"/>
      <c r="AI46" s="10"/>
      <c r="AJ46" s="10"/>
      <c r="AK46" s="10"/>
      <c r="AL46" s="10"/>
      <c r="AM46" s="10"/>
      <c r="AN46" s="10"/>
      <c r="AO46" s="10"/>
      <c r="AP46" s="10"/>
      <c r="AQ46" s="10"/>
      <c r="AR46" s="10"/>
      <c r="AS46" s="10"/>
      <c r="AT46" s="10"/>
      <c r="AU46" s="10"/>
      <c r="AV46" s="10"/>
      <c r="AW46" s="10"/>
      <c r="AX46" s="10"/>
      <c r="AY46" s="10"/>
    </row>
    <row r="47" spans="1:51" ht="18" customHeight="1">
      <c r="A47" s="5"/>
      <c r="B47" s="5"/>
      <c r="C47" s="5"/>
      <c r="D47" s="5"/>
      <c r="E47" s="5"/>
      <c r="F47" s="10"/>
      <c r="G47" s="10"/>
      <c r="H47" s="10"/>
      <c r="I47" s="10"/>
      <c r="J47" s="10"/>
      <c r="K47" s="10"/>
      <c r="L47" s="10"/>
      <c r="M47" s="10"/>
      <c r="N47" s="10"/>
      <c r="O47" s="10"/>
      <c r="P47" s="10"/>
      <c r="Q47" s="10"/>
      <c r="R47" s="10"/>
      <c r="S47" s="10"/>
      <c r="T47" s="18"/>
      <c r="U47" s="18"/>
      <c r="V47" s="18"/>
      <c r="W47" s="18"/>
      <c r="X47" s="18"/>
      <c r="Y47" s="18"/>
      <c r="Z47" s="18"/>
      <c r="AA47" s="18"/>
      <c r="AB47" s="18"/>
      <c r="AC47" s="5"/>
      <c r="AD47" s="5"/>
      <c r="AE47" s="5"/>
      <c r="AF47" s="5"/>
      <c r="AG47" s="5"/>
      <c r="AH47" s="5"/>
      <c r="AI47" s="10"/>
      <c r="AJ47" s="10"/>
      <c r="AK47" s="10"/>
      <c r="AL47" s="10"/>
      <c r="AM47" s="10"/>
      <c r="AN47" s="10"/>
      <c r="AO47" s="10"/>
      <c r="AP47" s="10"/>
      <c r="AQ47" s="10"/>
      <c r="AR47" s="10"/>
      <c r="AS47" s="10"/>
      <c r="AT47" s="10"/>
      <c r="AU47" s="10"/>
      <c r="AV47" s="10"/>
      <c r="AW47" s="10"/>
      <c r="AX47" s="10"/>
      <c r="AY47" s="10"/>
    </row>
    <row r="48" spans="1:51" ht="18" customHeight="1">
      <c r="A48" s="5"/>
      <c r="B48" s="5"/>
      <c r="C48" s="5"/>
      <c r="D48" s="5"/>
      <c r="E48" s="5"/>
      <c r="F48" s="10"/>
      <c r="G48" s="10"/>
      <c r="H48" s="10"/>
      <c r="I48" s="10"/>
      <c r="J48" s="10"/>
      <c r="K48" s="10"/>
      <c r="L48" s="10"/>
      <c r="M48" s="10"/>
      <c r="N48" s="10"/>
      <c r="O48" s="10"/>
      <c r="P48" s="10"/>
      <c r="Q48" s="10"/>
      <c r="R48" s="10"/>
      <c r="S48" s="10"/>
      <c r="T48" s="18"/>
      <c r="U48" s="18"/>
      <c r="V48" s="18"/>
      <c r="W48" s="18"/>
      <c r="X48" s="18"/>
      <c r="Y48" s="18"/>
      <c r="Z48" s="18"/>
      <c r="AA48" s="18"/>
      <c r="AB48" s="18"/>
      <c r="AC48" s="22"/>
      <c r="AD48" s="22"/>
      <c r="AE48" s="22"/>
      <c r="AF48" s="10"/>
      <c r="AG48" s="22"/>
      <c r="AH48" s="22"/>
      <c r="AI48" s="22"/>
      <c r="AJ48" s="22"/>
      <c r="AK48" s="22"/>
      <c r="AL48" s="22"/>
      <c r="AM48" s="22"/>
      <c r="AN48" s="22"/>
      <c r="AO48" s="22"/>
      <c r="AP48" s="22"/>
      <c r="AQ48" s="22"/>
      <c r="AR48" s="22"/>
      <c r="AS48" s="22"/>
      <c r="AT48" s="22"/>
      <c r="AU48" s="22"/>
      <c r="AV48" s="22"/>
      <c r="AW48" s="22"/>
      <c r="AX48" s="22"/>
      <c r="AY48" s="22"/>
    </row>
    <row r="49" spans="1:51" ht="18" customHeight="1">
      <c r="A49" s="5"/>
      <c r="B49" s="5"/>
      <c r="C49" s="5"/>
      <c r="D49" s="5"/>
      <c r="E49" s="5"/>
      <c r="F49" s="10"/>
      <c r="G49" s="10"/>
      <c r="H49" s="10"/>
      <c r="I49" s="10"/>
      <c r="J49" s="10"/>
      <c r="K49" s="10"/>
      <c r="L49" s="10"/>
      <c r="M49" s="10"/>
      <c r="N49" s="10"/>
      <c r="O49" s="10"/>
      <c r="P49" s="10"/>
      <c r="Q49" s="10"/>
      <c r="R49" s="10"/>
      <c r="S49" s="10"/>
      <c r="T49" s="18"/>
      <c r="U49" s="18"/>
      <c r="V49" s="18"/>
      <c r="W49" s="18"/>
      <c r="X49" s="18"/>
      <c r="Y49" s="18"/>
      <c r="Z49" s="18"/>
      <c r="AA49" s="18"/>
      <c r="AB49" s="18"/>
      <c r="AC49" s="23"/>
      <c r="AD49" s="23"/>
      <c r="AE49" s="23"/>
      <c r="AF49" s="10"/>
      <c r="AG49" s="22"/>
      <c r="AH49" s="22"/>
      <c r="AI49" s="22"/>
      <c r="AJ49" s="22"/>
      <c r="AK49" s="22"/>
      <c r="AL49" s="22"/>
      <c r="AM49" s="22"/>
      <c r="AN49" s="22"/>
      <c r="AO49" s="22"/>
      <c r="AP49" s="22"/>
      <c r="AQ49" s="22"/>
      <c r="AR49" s="22"/>
      <c r="AS49" s="22"/>
      <c r="AT49" s="22"/>
      <c r="AU49" s="22"/>
      <c r="AV49" s="22"/>
      <c r="AW49" s="22"/>
      <c r="AX49" s="22"/>
      <c r="AY49" s="22"/>
    </row>
    <row r="50" spans="1:51" ht="18" customHeight="1">
      <c r="A50" s="5"/>
      <c r="B50" s="5"/>
      <c r="C50" s="5"/>
      <c r="D50" s="5"/>
      <c r="E50" s="5"/>
      <c r="F50" s="10"/>
      <c r="G50" s="10"/>
      <c r="H50" s="10"/>
      <c r="I50" s="10"/>
      <c r="J50" s="10"/>
      <c r="K50" s="10"/>
      <c r="L50" s="10"/>
      <c r="M50" s="10"/>
      <c r="N50" s="10"/>
      <c r="O50" s="10"/>
      <c r="P50" s="10"/>
      <c r="Q50" s="10"/>
      <c r="R50" s="10"/>
      <c r="S50" s="10"/>
      <c r="T50" s="18"/>
      <c r="U50" s="18"/>
      <c r="V50" s="18"/>
      <c r="W50" s="18"/>
      <c r="X50" s="18"/>
      <c r="Y50" s="18"/>
      <c r="Z50" s="18"/>
      <c r="AA50" s="18"/>
      <c r="AB50" s="18"/>
      <c r="AC50" s="23"/>
      <c r="AD50" s="23"/>
      <c r="AE50" s="23"/>
      <c r="AF50" s="10"/>
      <c r="AG50" s="22"/>
      <c r="AH50" s="22"/>
      <c r="AI50" s="22"/>
      <c r="AJ50" s="22"/>
      <c r="AK50" s="22"/>
      <c r="AL50" s="22"/>
      <c r="AM50" s="22"/>
      <c r="AN50" s="22"/>
      <c r="AO50" s="22"/>
      <c r="AP50" s="22"/>
      <c r="AQ50" s="22"/>
      <c r="AR50" s="22"/>
      <c r="AS50" s="22"/>
      <c r="AT50" s="22"/>
      <c r="AU50" s="22"/>
      <c r="AV50" s="22"/>
      <c r="AW50" s="22"/>
      <c r="AX50" s="22"/>
      <c r="AY50" s="22"/>
    </row>
    <row r="51" spans="1:51" ht="18" customHeight="1">
      <c r="A51" s="5"/>
      <c r="B51" s="5"/>
      <c r="C51" s="5"/>
      <c r="D51" s="5"/>
      <c r="E51" s="5"/>
      <c r="F51" s="10"/>
      <c r="G51" s="10"/>
      <c r="H51" s="10"/>
      <c r="I51" s="10"/>
      <c r="J51" s="10"/>
      <c r="K51" s="10"/>
      <c r="L51" s="10"/>
      <c r="M51" s="10"/>
      <c r="N51" s="10"/>
      <c r="O51" s="10"/>
      <c r="P51" s="10"/>
      <c r="Q51" s="10"/>
      <c r="R51" s="10"/>
      <c r="S51" s="10"/>
      <c r="T51" s="18"/>
      <c r="U51" s="18"/>
      <c r="V51" s="18"/>
      <c r="W51" s="18"/>
      <c r="X51" s="18"/>
      <c r="Y51" s="18"/>
      <c r="Z51" s="18"/>
      <c r="AA51" s="18"/>
      <c r="AB51" s="18"/>
      <c r="AC51" s="23"/>
      <c r="AD51" s="23"/>
      <c r="AE51" s="23"/>
      <c r="AF51" s="10"/>
      <c r="AG51" s="22"/>
      <c r="AH51" s="22"/>
      <c r="AI51" s="22"/>
      <c r="AJ51" s="22"/>
      <c r="AK51" s="22"/>
      <c r="AL51" s="22"/>
      <c r="AM51" s="22"/>
      <c r="AN51" s="22"/>
      <c r="AO51" s="22"/>
      <c r="AP51" s="22"/>
      <c r="AQ51" s="22"/>
      <c r="AR51" s="22"/>
      <c r="AS51" s="22"/>
      <c r="AT51" s="22"/>
      <c r="AU51" s="22"/>
      <c r="AV51" s="22"/>
      <c r="AW51" s="22"/>
      <c r="AX51" s="22"/>
      <c r="AY51" s="22"/>
    </row>
    <row r="52" spans="1:51" ht="18.75" customHeight="1">
      <c r="A52" s="9"/>
      <c r="B52" s="9"/>
      <c r="C52" s="9"/>
      <c r="D52" s="9"/>
      <c r="E52" s="9"/>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24"/>
      <c r="AH52" s="24"/>
      <c r="AI52" s="24"/>
      <c r="AJ52" s="24"/>
      <c r="AK52" s="24"/>
      <c r="AL52" s="24"/>
      <c r="AM52" s="24"/>
      <c r="AN52" s="24"/>
      <c r="AO52" s="24"/>
      <c r="AP52" s="24"/>
      <c r="AQ52" s="24"/>
      <c r="AR52" s="24"/>
      <c r="AS52" s="24"/>
      <c r="AT52" s="24"/>
      <c r="AU52" s="24"/>
      <c r="AV52" s="24"/>
      <c r="AW52" s="24"/>
      <c r="AX52" s="24"/>
      <c r="AY52" s="24"/>
    </row>
    <row r="53" spans="1:51" ht="18.75" customHeight="1">
      <c r="A53" s="19"/>
      <c r="B53" s="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row>
    <row r="54" spans="1:51" ht="18.75" customHeight="1">
      <c r="A54" s="19"/>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row>
    <row r="55" spans="1:51" ht="18.75" customHeight="1">
      <c r="A55" s="19"/>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row>
    <row r="56" spans="1:51" ht="18.75" customHeight="1">
      <c r="A56" s="19"/>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row>
    <row r="57" spans="1:51" ht="18.75" customHeight="1">
      <c r="A57" s="19"/>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row>
    <row r="58" spans="1:51" ht="18.75" customHeight="1">
      <c r="A58" s="19"/>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row>
    <row r="59" spans="1:51" ht="18.75" customHeight="1">
      <c r="A59" s="19"/>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row>
    <row r="60" spans="1:51" ht="18.75" customHeight="1">
      <c r="A60" s="19"/>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row>
    <row r="61" spans="1:51" ht="18.75" customHeight="1">
      <c r="A61" s="19"/>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row>
    <row r="62" spans="1:51" ht="18.75" customHeight="1">
      <c r="A62" s="19"/>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row>
    <row r="63" spans="1:51" ht="18.75" customHeight="1">
      <c r="A63" s="19"/>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row>
    <row r="64" spans="1:51" ht="18.75" customHeight="1">
      <c r="A64" s="19"/>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row>
    <row r="65" spans="1:51" ht="18.75" customHeight="1">
      <c r="A65" s="19"/>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row>
    <row r="66" spans="1:51" ht="18.75" customHeight="1">
      <c r="A66" s="19"/>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row>
    <row r="67" spans="1:51" ht="18.75" customHeight="1">
      <c r="A67" s="19"/>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row>
    <row r="68" spans="1:51" ht="18" customHeight="1">
      <c r="A68" s="5"/>
      <c r="B68" s="5"/>
      <c r="C68" s="5"/>
      <c r="D68" s="5"/>
      <c r="E68" s="5"/>
      <c r="F68" s="5"/>
      <c r="G68" s="5"/>
      <c r="H68" s="5"/>
      <c r="I68" s="5"/>
      <c r="J68" s="6"/>
      <c r="K68" s="6"/>
      <c r="L68" s="6"/>
      <c r="M68" s="6"/>
      <c r="N68" s="6"/>
      <c r="O68" s="6"/>
      <c r="P68" s="6"/>
      <c r="Q68" s="6"/>
      <c r="R68" s="6"/>
      <c r="S68" s="6"/>
      <c r="T68" s="6"/>
      <c r="U68" s="6"/>
      <c r="V68" s="6"/>
      <c r="W68" s="6"/>
      <c r="X68" s="7"/>
      <c r="Y68" s="7"/>
      <c r="Z68" s="5"/>
      <c r="AA68" s="5"/>
      <c r="AB68" s="5"/>
      <c r="AC68" s="5"/>
      <c r="AD68" s="5"/>
      <c r="AE68" s="5"/>
      <c r="AF68" s="5"/>
      <c r="AG68" s="5"/>
      <c r="AH68" s="5"/>
      <c r="AI68" s="8"/>
      <c r="AJ68" s="8"/>
      <c r="AK68" s="8"/>
      <c r="AL68" s="8"/>
      <c r="AM68" s="8"/>
      <c r="AN68" s="8"/>
      <c r="AO68" s="8"/>
      <c r="AP68" s="8"/>
      <c r="AQ68" s="8"/>
      <c r="AR68" s="8"/>
      <c r="AS68" s="8"/>
      <c r="AT68" s="8"/>
      <c r="AU68" s="8"/>
      <c r="AV68" s="8"/>
      <c r="AW68" s="8"/>
      <c r="AX68" s="7"/>
      <c r="AY68" s="7"/>
    </row>
    <row r="69" spans="1:51" ht="18" customHeight="1">
      <c r="A69" s="5"/>
      <c r="B69" s="5"/>
      <c r="C69" s="5"/>
      <c r="D69" s="5"/>
      <c r="E69" s="5"/>
      <c r="F69" s="5"/>
      <c r="G69" s="5"/>
      <c r="H69" s="5"/>
      <c r="I69" s="5"/>
      <c r="J69" s="8"/>
      <c r="K69" s="8"/>
      <c r="L69" s="8"/>
      <c r="M69" s="8"/>
      <c r="N69" s="8"/>
      <c r="O69" s="8"/>
      <c r="P69" s="8"/>
      <c r="Q69" s="8"/>
      <c r="R69" s="8"/>
      <c r="S69" s="8"/>
      <c r="T69" s="8"/>
      <c r="U69" s="8"/>
      <c r="V69" s="8"/>
      <c r="W69" s="8"/>
      <c r="X69" s="7"/>
      <c r="Y69" s="7"/>
      <c r="Z69" s="5"/>
      <c r="AA69" s="5"/>
      <c r="AB69" s="5"/>
      <c r="AC69" s="5"/>
      <c r="AD69" s="5"/>
      <c r="AE69" s="5"/>
      <c r="AF69" s="5"/>
      <c r="AG69" s="5"/>
      <c r="AH69" s="5"/>
      <c r="AI69" s="8"/>
      <c r="AJ69" s="8"/>
      <c r="AK69" s="8"/>
      <c r="AL69" s="8"/>
      <c r="AM69" s="8"/>
      <c r="AN69" s="8"/>
      <c r="AO69" s="8"/>
      <c r="AP69" s="8"/>
      <c r="AQ69" s="8"/>
      <c r="AR69" s="8"/>
      <c r="AS69" s="8"/>
      <c r="AT69" s="8"/>
      <c r="AU69" s="8"/>
      <c r="AV69" s="8"/>
      <c r="AW69" s="8"/>
      <c r="AX69" s="7"/>
      <c r="AY69" s="7"/>
    </row>
    <row r="70" spans="1:51" ht="18" customHeight="1">
      <c r="A70" s="5"/>
      <c r="B70" s="5"/>
      <c r="C70" s="5"/>
      <c r="D70" s="5"/>
      <c r="E70" s="5"/>
      <c r="F70" s="5"/>
      <c r="G70" s="5"/>
      <c r="H70" s="5"/>
      <c r="I70" s="5"/>
      <c r="J70" s="8"/>
      <c r="K70" s="8"/>
      <c r="L70" s="8"/>
      <c r="M70" s="8"/>
      <c r="N70" s="8"/>
      <c r="O70" s="8"/>
      <c r="P70" s="8"/>
      <c r="Q70" s="8"/>
      <c r="R70" s="8"/>
      <c r="S70" s="8"/>
      <c r="T70" s="8"/>
      <c r="U70" s="8"/>
      <c r="V70" s="8"/>
      <c r="W70" s="8"/>
      <c r="X70" s="7"/>
      <c r="Y70" s="7"/>
      <c r="Z70" s="5"/>
      <c r="AA70" s="5"/>
      <c r="AB70" s="5"/>
      <c r="AC70" s="5"/>
      <c r="AD70" s="5"/>
      <c r="AE70" s="5"/>
      <c r="AF70" s="5"/>
      <c r="AG70" s="5"/>
      <c r="AH70" s="5"/>
      <c r="AI70" s="8"/>
      <c r="AJ70" s="8"/>
      <c r="AK70" s="8"/>
      <c r="AL70" s="8"/>
      <c r="AM70" s="8"/>
      <c r="AN70" s="8"/>
      <c r="AO70" s="8"/>
      <c r="AP70" s="8"/>
      <c r="AQ70" s="8"/>
      <c r="AR70" s="8"/>
      <c r="AS70" s="8"/>
      <c r="AT70" s="8"/>
      <c r="AU70" s="8"/>
      <c r="AV70" s="8"/>
      <c r="AW70" s="8"/>
      <c r="AX70" s="7"/>
      <c r="AY70" s="7"/>
    </row>
  </sheetData>
  <sheetProtection/>
  <mergeCells count="14">
    <mergeCell ref="A2:AX2"/>
    <mergeCell ref="Y27:AX27"/>
    <mergeCell ref="M6:AW6"/>
    <mergeCell ref="M4:AW4"/>
    <mergeCell ref="P9:AA9"/>
    <mergeCell ref="Y30:AX30"/>
    <mergeCell ref="AM25:AX25"/>
    <mergeCell ref="Y28:AV28"/>
    <mergeCell ref="Y31:AV31"/>
    <mergeCell ref="P8:AA8"/>
    <mergeCell ref="M11:Z11"/>
    <mergeCell ref="AC12:AK12"/>
    <mergeCell ref="AL12:AM12"/>
    <mergeCell ref="M14:U14"/>
  </mergeCells>
  <printOptions/>
  <pageMargins left="1.1811023622047245" right="0" top="0.984251968503937"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1:BA53"/>
  <sheetViews>
    <sheetView zoomScalePageLayoutView="0" workbookViewId="0" topLeftCell="A1">
      <selection activeCell="V2" sqref="V2:AF3"/>
    </sheetView>
  </sheetViews>
  <sheetFormatPr defaultColWidth="1.625" defaultRowHeight="15.75" customHeight="1"/>
  <cols>
    <col min="1" max="16384" width="1.625" style="67" customWidth="1"/>
  </cols>
  <sheetData>
    <row r="1" spans="43:49" ht="15.75" customHeight="1">
      <c r="AQ1" s="146"/>
      <c r="AR1" s="147"/>
      <c r="AS1" s="147"/>
      <c r="AT1" s="147"/>
      <c r="AU1" s="147"/>
      <c r="AV1" s="147"/>
      <c r="AW1" s="148"/>
    </row>
    <row r="2" spans="22:49" ht="15.75" customHeight="1">
      <c r="V2" s="323" t="s">
        <v>131</v>
      </c>
      <c r="W2" s="323"/>
      <c r="X2" s="323"/>
      <c r="Y2" s="323"/>
      <c r="Z2" s="323"/>
      <c r="AA2" s="323"/>
      <c r="AB2" s="323"/>
      <c r="AC2" s="323"/>
      <c r="AD2" s="323"/>
      <c r="AE2" s="323"/>
      <c r="AF2" s="323"/>
      <c r="AQ2" s="340" t="s">
        <v>132</v>
      </c>
      <c r="AR2" s="341"/>
      <c r="AS2" s="341"/>
      <c r="AT2" s="341"/>
      <c r="AU2" s="341"/>
      <c r="AV2" s="341"/>
      <c r="AW2" s="342"/>
    </row>
    <row r="3" spans="22:49" ht="15.75" customHeight="1">
      <c r="V3" s="323"/>
      <c r="W3" s="323"/>
      <c r="X3" s="323"/>
      <c r="Y3" s="323"/>
      <c r="Z3" s="323"/>
      <c r="AA3" s="323"/>
      <c r="AB3" s="323"/>
      <c r="AC3" s="323"/>
      <c r="AD3" s="323"/>
      <c r="AE3" s="323"/>
      <c r="AF3" s="323"/>
      <c r="AQ3" s="149"/>
      <c r="AR3" s="66"/>
      <c r="AS3" s="66"/>
      <c r="AT3" s="66"/>
      <c r="AU3" s="66"/>
      <c r="AV3" s="66"/>
      <c r="AW3" s="150"/>
    </row>
    <row r="4" spans="43:49" ht="15.75" customHeight="1">
      <c r="AQ4" s="149"/>
      <c r="AR4" s="66"/>
      <c r="AS4" s="66"/>
      <c r="AT4" s="66"/>
      <c r="AU4" s="66"/>
      <c r="AV4" s="66"/>
      <c r="AW4" s="150"/>
    </row>
    <row r="5" spans="43:49" ht="15.75" customHeight="1">
      <c r="AQ5" s="143"/>
      <c r="AR5" s="144"/>
      <c r="AS5" s="144"/>
      <c r="AT5" s="144"/>
      <c r="AU5" s="144"/>
      <c r="AV5" s="144"/>
      <c r="AW5" s="145"/>
    </row>
    <row r="9" spans="2:51" ht="15.75" customHeight="1">
      <c r="B9" s="302">
        <v>1</v>
      </c>
      <c r="C9" s="302"/>
      <c r="E9" s="271" t="s">
        <v>0</v>
      </c>
      <c r="F9" s="271"/>
      <c r="G9" s="271"/>
      <c r="H9" s="271"/>
      <c r="I9" s="271"/>
      <c r="J9" s="271"/>
      <c r="K9" s="271"/>
      <c r="L9" s="271"/>
      <c r="M9" s="271"/>
      <c r="Q9" s="321" t="e">
        <f>工事名</f>
        <v>#REF!</v>
      </c>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c r="AY9" s="321"/>
    </row>
    <row r="10" ht="7.5" customHeight="1"/>
    <row r="11" spans="2:51" ht="15.75" customHeight="1">
      <c r="B11" s="302">
        <v>2</v>
      </c>
      <c r="C11" s="302"/>
      <c r="E11" s="271" t="s">
        <v>1</v>
      </c>
      <c r="F11" s="271"/>
      <c r="G11" s="271"/>
      <c r="H11" s="271"/>
      <c r="I11" s="271"/>
      <c r="J11" s="271"/>
      <c r="K11" s="271"/>
      <c r="L11" s="271"/>
      <c r="M11" s="271"/>
      <c r="Q11" s="321" t="e">
        <f>工事場所</f>
        <v>#REF!</v>
      </c>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row>
    <row r="12" ht="7.5" customHeight="1"/>
    <row r="13" spans="2:34" ht="15.75" customHeight="1">
      <c r="B13" s="302">
        <v>3</v>
      </c>
      <c r="C13" s="302"/>
      <c r="E13" s="271" t="s">
        <v>135</v>
      </c>
      <c r="F13" s="271"/>
      <c r="G13" s="271"/>
      <c r="H13" s="271"/>
      <c r="I13" s="271"/>
      <c r="J13" s="271"/>
      <c r="K13" s="271"/>
      <c r="L13" s="271"/>
      <c r="M13" s="271"/>
      <c r="Q13" s="302" t="s">
        <v>60</v>
      </c>
      <c r="R13" s="302"/>
      <c r="S13" s="319" t="e">
        <f>契約額</f>
        <v>#REF!</v>
      </c>
      <c r="T13" s="319"/>
      <c r="U13" s="319"/>
      <c r="V13" s="319"/>
      <c r="W13" s="319"/>
      <c r="X13" s="319"/>
      <c r="Y13" s="319"/>
      <c r="Z13" s="319"/>
      <c r="AA13" s="319"/>
      <c r="AB13" s="319"/>
      <c r="AC13" s="319"/>
      <c r="AD13" s="319"/>
      <c r="AE13" s="319"/>
      <c r="AF13" s="319"/>
      <c r="AG13" s="302" t="s">
        <v>48</v>
      </c>
      <c r="AH13" s="302"/>
    </row>
    <row r="14" ht="7.5" customHeight="1"/>
    <row r="15" spans="7:32" ht="15.75" customHeight="1">
      <c r="G15" s="279" t="s">
        <v>133</v>
      </c>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row>
    <row r="16" ht="7.5" customHeight="1"/>
    <row r="17" spans="25:34" ht="15.75" customHeight="1">
      <c r="Y17" s="319" t="e">
        <f>消費税</f>
        <v>#REF!</v>
      </c>
      <c r="Z17" s="319"/>
      <c r="AA17" s="319"/>
      <c r="AB17" s="319"/>
      <c r="AC17" s="319"/>
      <c r="AD17" s="319"/>
      <c r="AE17" s="319"/>
      <c r="AF17" s="319"/>
      <c r="AG17" s="302" t="s">
        <v>48</v>
      </c>
      <c r="AH17" s="302"/>
    </row>
    <row r="18" ht="7.5" customHeight="1"/>
    <row r="19" spans="2:33" ht="15.75" customHeight="1">
      <c r="B19" s="302">
        <v>4</v>
      </c>
      <c r="C19" s="302"/>
      <c r="E19" s="271" t="s">
        <v>120</v>
      </c>
      <c r="F19" s="271"/>
      <c r="G19" s="271"/>
      <c r="H19" s="271"/>
      <c r="I19" s="271"/>
      <c r="J19" s="271"/>
      <c r="K19" s="271"/>
      <c r="L19" s="271"/>
      <c r="M19" s="271"/>
      <c r="Q19" s="302" t="s">
        <v>34</v>
      </c>
      <c r="R19" s="302"/>
      <c r="U19" s="320" t="e">
        <f>IF(工期自="","平成　年　月　日",工期自)</f>
        <v>#REF!</v>
      </c>
      <c r="V19" s="320"/>
      <c r="W19" s="320"/>
      <c r="X19" s="320"/>
      <c r="Y19" s="320"/>
      <c r="Z19" s="320"/>
      <c r="AA19" s="320"/>
      <c r="AB19" s="320"/>
      <c r="AC19" s="320"/>
      <c r="AD19" s="320"/>
      <c r="AE19" s="320"/>
      <c r="AF19" s="320"/>
      <c r="AG19" s="320"/>
    </row>
    <row r="20" ht="7.5" customHeight="1"/>
    <row r="21" spans="17:33" ht="15.75" customHeight="1">
      <c r="Q21" s="302" t="s">
        <v>130</v>
      </c>
      <c r="R21" s="302"/>
      <c r="U21" s="320" t="e">
        <f>IF(工期至="","平成　年　月　日",工期至)</f>
        <v>#REF!</v>
      </c>
      <c r="V21" s="320"/>
      <c r="W21" s="320"/>
      <c r="X21" s="320"/>
      <c r="Y21" s="320"/>
      <c r="Z21" s="320"/>
      <c r="AA21" s="320"/>
      <c r="AB21" s="320"/>
      <c r="AC21" s="320"/>
      <c r="AD21" s="320"/>
      <c r="AE21" s="320"/>
      <c r="AF21" s="320"/>
      <c r="AG21" s="320"/>
    </row>
    <row r="22" ht="7.5" customHeight="1">
      <c r="J22" s="142"/>
    </row>
    <row r="23" spans="2:48" ht="15.75" customHeight="1">
      <c r="B23" s="302">
        <v>5</v>
      </c>
      <c r="C23" s="302"/>
      <c r="E23" s="271" t="s">
        <v>134</v>
      </c>
      <c r="F23" s="271"/>
      <c r="G23" s="271"/>
      <c r="H23" s="271"/>
      <c r="I23" s="271"/>
      <c r="J23" s="271"/>
      <c r="K23" s="271"/>
      <c r="L23" s="271"/>
      <c r="M23" s="271"/>
      <c r="Q23" s="279" t="s">
        <v>148</v>
      </c>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row>
    <row r="24" ht="7.5" customHeight="1">
      <c r="J24" s="142"/>
    </row>
    <row r="25" spans="2:47" ht="15.75" customHeight="1">
      <c r="B25" s="302">
        <v>6</v>
      </c>
      <c r="C25" s="302"/>
      <c r="E25" s="271" t="s">
        <v>136</v>
      </c>
      <c r="F25" s="271"/>
      <c r="G25" s="271"/>
      <c r="H25" s="271"/>
      <c r="I25" s="271"/>
      <c r="J25" s="271"/>
      <c r="K25" s="271"/>
      <c r="L25" s="271"/>
      <c r="M25" s="271"/>
      <c r="Q25" s="279" t="s">
        <v>149</v>
      </c>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row>
    <row r="26" ht="7.5" customHeight="1"/>
    <row r="27" spans="2:53" ht="15.75" customHeight="1">
      <c r="B27" s="302">
        <v>7</v>
      </c>
      <c r="C27" s="302"/>
      <c r="E27" s="279" t="s">
        <v>137</v>
      </c>
      <c r="F27" s="279"/>
      <c r="G27" s="279"/>
      <c r="H27" s="279"/>
      <c r="I27" s="279"/>
      <c r="J27" s="279"/>
      <c r="K27" s="279"/>
      <c r="L27" s="279"/>
      <c r="M27" s="279"/>
      <c r="N27" s="279"/>
      <c r="O27" s="279"/>
      <c r="P27" s="279"/>
      <c r="Q27" s="279"/>
      <c r="R27" s="279"/>
      <c r="S27" s="279"/>
      <c r="T27" s="279"/>
      <c r="U27" s="279"/>
      <c r="Y27" s="279" t="s">
        <v>150</v>
      </c>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row>
    <row r="28" ht="7.5" customHeight="1"/>
    <row r="29" spans="2:13" ht="15.75" customHeight="1">
      <c r="B29" s="302">
        <v>8</v>
      </c>
      <c r="C29" s="302"/>
      <c r="E29" s="271" t="s">
        <v>138</v>
      </c>
      <c r="F29" s="271"/>
      <c r="G29" s="271"/>
      <c r="H29" s="271"/>
      <c r="I29" s="271"/>
      <c r="J29" s="271"/>
      <c r="K29" s="271"/>
      <c r="L29" s="271"/>
      <c r="M29" s="271"/>
    </row>
    <row r="33" spans="3:53" ht="15.75" customHeight="1">
      <c r="C33" s="324" t="e">
        <f>"　上記のとおりお請けします。ついては"&amp;市町村名&amp;市町村区分&amp;"財務規則及び関係書類（設計図"</f>
        <v>#REF!</v>
      </c>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row>
    <row r="34" ht="6" customHeight="1"/>
    <row r="35" spans="3:53" ht="15.75" customHeight="1">
      <c r="C35" s="279" t="s">
        <v>139</v>
      </c>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row>
    <row r="36" ht="6" customHeight="1"/>
    <row r="37" spans="3:53" ht="15.75" customHeight="1">
      <c r="C37" s="279" t="s">
        <v>140</v>
      </c>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row>
    <row r="38" ht="6" customHeight="1"/>
    <row r="39" spans="3:53" ht="15.75" customHeight="1">
      <c r="C39" s="279" t="s">
        <v>151</v>
      </c>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row>
    <row r="40" spans="3:53" ht="15.75" customHeight="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row>
    <row r="42" spans="3:17" ht="15.75" customHeight="1">
      <c r="C42" s="320" t="e">
        <f>IF(契約日="","平成　年　月　日",契約日)</f>
        <v>#REF!</v>
      </c>
      <c r="D42" s="320"/>
      <c r="E42" s="320"/>
      <c r="F42" s="320"/>
      <c r="G42" s="320"/>
      <c r="H42" s="320"/>
      <c r="I42" s="320"/>
      <c r="J42" s="320"/>
      <c r="K42" s="320"/>
      <c r="L42" s="320"/>
      <c r="M42" s="320"/>
      <c r="N42" s="320"/>
      <c r="O42" s="320"/>
      <c r="P42" s="151"/>
      <c r="Q42" s="151"/>
    </row>
    <row r="43" spans="3:15" ht="15.75" customHeight="1">
      <c r="C43" s="151"/>
      <c r="D43" s="151"/>
      <c r="E43" s="151"/>
      <c r="F43" s="151"/>
      <c r="G43" s="151"/>
      <c r="H43" s="151"/>
      <c r="I43" s="151"/>
      <c r="J43" s="151"/>
      <c r="K43" s="151"/>
      <c r="L43" s="151"/>
      <c r="M43" s="151"/>
      <c r="N43" s="151"/>
      <c r="O43" s="151"/>
    </row>
    <row r="45" spans="3:30" ht="15.75" customHeight="1">
      <c r="C45" s="321" t="e">
        <f>市町村名&amp;IF(水道事業フラグ=-1,市町村区分&amp;"　","")&amp;発注者職名&amp;"　"&amp;発注者&amp;"　様"</f>
        <v>#REF!</v>
      </c>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row>
    <row r="49" spans="19:52" ht="15.75" customHeight="1">
      <c r="S49" s="302" t="s">
        <v>68</v>
      </c>
      <c r="T49" s="302"/>
      <c r="U49" s="302"/>
      <c r="V49" s="302"/>
      <c r="W49" s="302"/>
      <c r="X49" s="302"/>
      <c r="Y49" s="302"/>
      <c r="AA49" s="302" t="s">
        <v>129</v>
      </c>
      <c r="AB49" s="302"/>
      <c r="AC49" s="302"/>
      <c r="AD49" s="302"/>
      <c r="AE49" s="302"/>
      <c r="AG49" s="321" t="e">
        <f>業者住所</f>
        <v>#REF!</v>
      </c>
      <c r="AH49" s="321"/>
      <c r="AI49" s="321"/>
      <c r="AJ49" s="321"/>
      <c r="AK49" s="321"/>
      <c r="AL49" s="321"/>
      <c r="AM49" s="321"/>
      <c r="AN49" s="321"/>
      <c r="AO49" s="321"/>
      <c r="AP49" s="321"/>
      <c r="AQ49" s="321"/>
      <c r="AR49" s="321"/>
      <c r="AS49" s="321"/>
      <c r="AT49" s="321"/>
      <c r="AU49" s="321"/>
      <c r="AV49" s="321"/>
      <c r="AW49" s="321"/>
      <c r="AX49" s="321"/>
      <c r="AY49" s="321"/>
      <c r="AZ49" s="321"/>
    </row>
    <row r="50" ht="6" customHeight="1"/>
    <row r="51" spans="27:50" ht="15.75" customHeight="1">
      <c r="AA51" s="302" t="s">
        <v>27</v>
      </c>
      <c r="AB51" s="302"/>
      <c r="AC51" s="302"/>
      <c r="AD51" s="302"/>
      <c r="AE51" s="302"/>
      <c r="AG51" s="321" t="e">
        <f>業者名</f>
        <v>#REF!</v>
      </c>
      <c r="AH51" s="321"/>
      <c r="AI51" s="321"/>
      <c r="AJ51" s="321"/>
      <c r="AK51" s="321"/>
      <c r="AL51" s="321"/>
      <c r="AM51" s="321"/>
      <c r="AN51" s="321"/>
      <c r="AO51" s="321"/>
      <c r="AP51" s="321"/>
      <c r="AQ51" s="321"/>
      <c r="AR51" s="321"/>
      <c r="AS51" s="321"/>
      <c r="AT51" s="321"/>
      <c r="AU51" s="321"/>
      <c r="AV51" s="321"/>
      <c r="AW51" s="321"/>
      <c r="AX51" s="321"/>
    </row>
    <row r="52" ht="6" customHeight="1"/>
    <row r="53" spans="33:52" ht="15.75" customHeight="1">
      <c r="AG53" s="300" t="e">
        <f>業者代表者</f>
        <v>#REF!</v>
      </c>
      <c r="AH53" s="300"/>
      <c r="AI53" s="300"/>
      <c r="AJ53" s="300"/>
      <c r="AK53" s="300"/>
      <c r="AL53" s="300"/>
      <c r="AM53" s="300"/>
      <c r="AN53" s="300"/>
      <c r="AO53" s="300"/>
      <c r="AP53" s="300"/>
      <c r="AQ53" s="300"/>
      <c r="AR53" s="300"/>
      <c r="AS53" s="300"/>
      <c r="AT53" s="300"/>
      <c r="AU53" s="300"/>
      <c r="AV53" s="300"/>
      <c r="AW53" s="300"/>
      <c r="AX53" s="300"/>
      <c r="AY53" s="302" t="s">
        <v>91</v>
      </c>
      <c r="AZ53" s="302"/>
    </row>
  </sheetData>
  <sheetProtection/>
  <mergeCells count="46">
    <mergeCell ref="AG53:AX53"/>
    <mergeCell ref="AG51:AX51"/>
    <mergeCell ref="AG49:AZ49"/>
    <mergeCell ref="C39:BA39"/>
    <mergeCell ref="S49:Y49"/>
    <mergeCell ref="C45:AD45"/>
    <mergeCell ref="C42:O42"/>
    <mergeCell ref="V2:AF3"/>
    <mergeCell ref="Q13:R13"/>
    <mergeCell ref="B19:C19"/>
    <mergeCell ref="Q19:R19"/>
    <mergeCell ref="E13:M13"/>
    <mergeCell ref="E23:M23"/>
    <mergeCell ref="B9:C9"/>
    <mergeCell ref="B11:C11"/>
    <mergeCell ref="Q11:AY11"/>
    <mergeCell ref="E9:M9"/>
    <mergeCell ref="B25:C25"/>
    <mergeCell ref="B27:C27"/>
    <mergeCell ref="B29:C29"/>
    <mergeCell ref="AQ2:AW2"/>
    <mergeCell ref="AY53:AZ53"/>
    <mergeCell ref="AA49:AE49"/>
    <mergeCell ref="AA51:AE51"/>
    <mergeCell ref="AG13:AH13"/>
    <mergeCell ref="AG17:AH17"/>
    <mergeCell ref="C35:BA35"/>
    <mergeCell ref="C37:BA37"/>
    <mergeCell ref="Q9:AY9"/>
    <mergeCell ref="B13:C13"/>
    <mergeCell ref="U19:AG19"/>
    <mergeCell ref="B23:C23"/>
    <mergeCell ref="C33:BA33"/>
    <mergeCell ref="E19:M19"/>
    <mergeCell ref="U21:AG21"/>
    <mergeCell ref="Y27:BA27"/>
    <mergeCell ref="Q23:AV23"/>
    <mergeCell ref="E11:M11"/>
    <mergeCell ref="Q25:AU25"/>
    <mergeCell ref="Q21:R21"/>
    <mergeCell ref="E25:M25"/>
    <mergeCell ref="S13:AF13"/>
    <mergeCell ref="E29:M29"/>
    <mergeCell ref="E27:U27"/>
    <mergeCell ref="Y17:AF17"/>
    <mergeCell ref="G15:AF15"/>
  </mergeCells>
  <printOptions/>
  <pageMargins left="1.1811023622047245" right="0"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2:BA51"/>
  <sheetViews>
    <sheetView zoomScalePageLayoutView="0" workbookViewId="0" topLeftCell="A1">
      <selection activeCell="A2" sqref="A2:BA3"/>
    </sheetView>
  </sheetViews>
  <sheetFormatPr defaultColWidth="1.625" defaultRowHeight="15.75" customHeight="1"/>
  <cols>
    <col min="1" max="16384" width="1.625" style="63" customWidth="1"/>
  </cols>
  <sheetData>
    <row r="2" spans="1:53" ht="15.75" customHeight="1">
      <c r="A2" s="323" t="s">
        <v>142</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row>
    <row r="3" spans="1:53" ht="15.75" customHeight="1">
      <c r="A3" s="323"/>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row>
    <row r="7" spans="2:49" ht="15.75" customHeight="1">
      <c r="B7" s="338">
        <v>1</v>
      </c>
      <c r="C7" s="338"/>
      <c r="E7" s="346" t="s">
        <v>143</v>
      </c>
      <c r="F7" s="346"/>
      <c r="G7" s="346"/>
      <c r="H7" s="346"/>
      <c r="I7" s="346"/>
      <c r="J7" s="346"/>
      <c r="K7" s="346"/>
      <c r="O7" s="345" t="e">
        <f>工事名</f>
        <v>#REF!</v>
      </c>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row>
    <row r="8" ht="6" customHeight="1"/>
    <row r="9" spans="2:31" ht="15.75" customHeight="1">
      <c r="B9" s="338">
        <v>2</v>
      </c>
      <c r="C9" s="338"/>
      <c r="E9" s="346" t="s">
        <v>74</v>
      </c>
      <c r="F9" s="346"/>
      <c r="G9" s="346"/>
      <c r="H9" s="346"/>
      <c r="I9" s="346"/>
      <c r="J9" s="346"/>
      <c r="K9" s="346"/>
      <c r="O9" s="338" t="s">
        <v>34</v>
      </c>
      <c r="P9" s="338"/>
      <c r="S9" s="344" t="e">
        <f>IF(工期自="","平成　年　月　日",工期自)</f>
        <v>#REF!</v>
      </c>
      <c r="T9" s="344"/>
      <c r="U9" s="344"/>
      <c r="V9" s="344"/>
      <c r="W9" s="344"/>
      <c r="X9" s="344"/>
      <c r="Y9" s="344"/>
      <c r="Z9" s="344"/>
      <c r="AA9" s="344"/>
      <c r="AB9" s="344"/>
      <c r="AC9" s="344"/>
      <c r="AD9" s="344"/>
      <c r="AE9" s="344"/>
    </row>
    <row r="10" spans="19:31" ht="6" customHeight="1">
      <c r="S10" s="67"/>
      <c r="T10" s="67"/>
      <c r="U10" s="67"/>
      <c r="V10" s="67"/>
      <c r="W10" s="67"/>
      <c r="X10" s="67"/>
      <c r="Y10" s="67"/>
      <c r="Z10" s="67"/>
      <c r="AA10" s="67"/>
      <c r="AB10" s="67"/>
      <c r="AC10" s="67"/>
      <c r="AD10" s="67"/>
      <c r="AE10" s="67"/>
    </row>
    <row r="11" spans="15:31" ht="15.75" customHeight="1">
      <c r="O11" s="338" t="s">
        <v>130</v>
      </c>
      <c r="P11" s="338"/>
      <c r="S11" s="344" t="e">
        <f>IF(工期至="","平成　年　月　日",工期至)</f>
        <v>#REF!</v>
      </c>
      <c r="T11" s="344"/>
      <c r="U11" s="344"/>
      <c r="V11" s="344"/>
      <c r="W11" s="344"/>
      <c r="X11" s="344"/>
      <c r="Y11" s="344"/>
      <c r="Z11" s="344"/>
      <c r="AA11" s="344"/>
      <c r="AB11" s="344"/>
      <c r="AC11" s="344"/>
      <c r="AD11" s="344"/>
      <c r="AE11" s="344"/>
    </row>
    <row r="12" ht="6" customHeight="1"/>
    <row r="13" spans="2:30" ht="15.75" customHeight="1">
      <c r="B13" s="338">
        <v>3</v>
      </c>
      <c r="C13" s="338"/>
      <c r="E13" s="346" t="s">
        <v>144</v>
      </c>
      <c r="F13" s="346"/>
      <c r="G13" s="346"/>
      <c r="H13" s="346"/>
      <c r="I13" s="346"/>
      <c r="J13" s="346"/>
      <c r="K13" s="346"/>
      <c r="O13" s="319" t="e">
        <f>契約額</f>
        <v>#REF!</v>
      </c>
      <c r="P13" s="319"/>
      <c r="Q13" s="319"/>
      <c r="R13" s="319"/>
      <c r="S13" s="319"/>
      <c r="T13" s="319"/>
      <c r="U13" s="319"/>
      <c r="V13" s="319"/>
      <c r="W13" s="319"/>
      <c r="X13" s="319"/>
      <c r="Y13" s="319"/>
      <c r="Z13" s="319"/>
      <c r="AA13" s="319"/>
      <c r="AB13" s="319"/>
      <c r="AC13" s="338" t="s">
        <v>48</v>
      </c>
      <c r="AD13" s="338"/>
    </row>
    <row r="14" ht="6" customHeight="1"/>
    <row r="15" spans="4:42" ht="15.75" customHeight="1">
      <c r="D15" s="333" t="s">
        <v>133</v>
      </c>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G15" s="319" t="e">
        <f>消費税</f>
        <v>#REF!</v>
      </c>
      <c r="AH15" s="319"/>
      <c r="AI15" s="319"/>
      <c r="AJ15" s="319"/>
      <c r="AK15" s="319"/>
      <c r="AL15" s="319"/>
      <c r="AM15" s="319"/>
      <c r="AN15" s="319"/>
      <c r="AO15" s="338" t="s">
        <v>48</v>
      </c>
      <c r="AP15" s="338"/>
    </row>
    <row r="16" ht="6" customHeight="1"/>
    <row r="18" ht="6" customHeight="1"/>
    <row r="19" spans="2:30" ht="15.75" customHeight="1">
      <c r="B19" s="338">
        <v>4</v>
      </c>
      <c r="C19" s="338"/>
      <c r="E19" s="346" t="s">
        <v>30</v>
      </c>
      <c r="F19" s="346"/>
      <c r="G19" s="346"/>
      <c r="H19" s="346"/>
      <c r="I19" s="346"/>
      <c r="J19" s="346"/>
      <c r="K19" s="346"/>
      <c r="O19" s="319" t="e">
        <f>IF(契約保証金="","",TEXT(契約保証金,"#,###"))</f>
        <v>#REF!</v>
      </c>
      <c r="P19" s="319"/>
      <c r="Q19" s="319"/>
      <c r="R19" s="319"/>
      <c r="S19" s="319"/>
      <c r="T19" s="319"/>
      <c r="U19" s="319"/>
      <c r="V19" s="319"/>
      <c r="W19" s="319"/>
      <c r="X19" s="319"/>
      <c r="Y19" s="319"/>
      <c r="Z19" s="319"/>
      <c r="AA19" s="319"/>
      <c r="AB19" s="319"/>
      <c r="AC19" s="338" t="s">
        <v>48</v>
      </c>
      <c r="AD19" s="338"/>
    </row>
    <row r="20" ht="6" customHeight="1"/>
    <row r="22" ht="6" customHeight="1"/>
    <row r="23" spans="3:51" ht="15.75" customHeight="1">
      <c r="C23" s="328" t="e">
        <f>"　上記の委託業務について、委託者　"&amp;市町村名&amp;市町村区分&amp;"　（以下「甲」という。）と受託者　"&amp;業者名&amp;"　 （以下「甲」という。）とは、別添の条項によって委託契約を締結し、信義に従って誠実にこれを履行するものとする。"</f>
        <v>#REF!</v>
      </c>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row>
    <row r="24" spans="3:51" ht="6" customHeight="1">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row>
    <row r="25" spans="3:51" ht="15.75" customHeight="1">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row>
    <row r="26" spans="3:51" ht="6" customHeight="1">
      <c r="C26" s="328"/>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row>
    <row r="27" spans="3:51" ht="15.75" customHeight="1">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row>
    <row r="28" ht="6" customHeight="1"/>
    <row r="31" spans="3:53" ht="15.75" customHeight="1">
      <c r="C31" s="333" t="s">
        <v>125</v>
      </c>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row>
    <row r="32" spans="3:53" ht="15.75" customHeight="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row>
    <row r="33" spans="3:53" ht="15.75"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row>
    <row r="35" spans="5:17" ht="15.75" customHeight="1">
      <c r="E35" s="344" t="e">
        <f>IF(契約日="","平成　年　月　日",契約日)</f>
        <v>#REF!</v>
      </c>
      <c r="F35" s="344"/>
      <c r="G35" s="344"/>
      <c r="H35" s="344"/>
      <c r="I35" s="344"/>
      <c r="J35" s="344"/>
      <c r="K35" s="344"/>
      <c r="L35" s="344"/>
      <c r="M35" s="344"/>
      <c r="N35" s="344"/>
      <c r="O35" s="344"/>
      <c r="P35" s="344"/>
      <c r="Q35" s="344"/>
    </row>
    <row r="39" spans="17:52" ht="15.75" customHeight="1">
      <c r="Q39" s="338" t="s">
        <v>128</v>
      </c>
      <c r="R39" s="338"/>
      <c r="S39" s="338"/>
      <c r="T39" s="338"/>
      <c r="U39" s="338"/>
      <c r="V39" s="338"/>
      <c r="W39" s="338"/>
      <c r="Z39" s="338" t="s">
        <v>129</v>
      </c>
      <c r="AA39" s="338"/>
      <c r="AB39" s="338"/>
      <c r="AC39" s="338"/>
      <c r="AD39" s="338"/>
      <c r="AF39" s="345" t="e">
        <f>都道府県名&amp;都道府県区分&amp;発注者住所</f>
        <v>#REF!</v>
      </c>
      <c r="AG39" s="345"/>
      <c r="AH39" s="345"/>
      <c r="AI39" s="345"/>
      <c r="AJ39" s="345"/>
      <c r="AK39" s="345"/>
      <c r="AL39" s="345"/>
      <c r="AM39" s="345"/>
      <c r="AN39" s="345"/>
      <c r="AO39" s="345"/>
      <c r="AP39" s="345"/>
      <c r="AQ39" s="345"/>
      <c r="AR39" s="345"/>
      <c r="AS39" s="345"/>
      <c r="AT39" s="345"/>
      <c r="AU39" s="345"/>
      <c r="AV39" s="345"/>
      <c r="AW39" s="345"/>
      <c r="AX39" s="345"/>
      <c r="AY39" s="345"/>
      <c r="AZ39" s="345"/>
    </row>
    <row r="40" ht="6" customHeight="1"/>
    <row r="41" spans="26:51" ht="15.75" customHeight="1">
      <c r="Z41" s="338" t="s">
        <v>27</v>
      </c>
      <c r="AA41" s="338"/>
      <c r="AB41" s="338"/>
      <c r="AC41" s="338"/>
      <c r="AD41" s="338"/>
      <c r="AF41" s="343" t="e">
        <f>都道府県名&amp;都道府県区分&amp;市町村名&amp;市町村区分</f>
        <v>#REF!</v>
      </c>
      <c r="AG41" s="343"/>
      <c r="AH41" s="343"/>
      <c r="AI41" s="343"/>
      <c r="AJ41" s="343"/>
      <c r="AK41" s="343"/>
      <c r="AL41" s="343"/>
      <c r="AM41" s="343"/>
      <c r="AN41" s="343"/>
      <c r="AO41" s="343"/>
      <c r="AP41" s="343"/>
      <c r="AQ41" s="343"/>
      <c r="AR41" s="343"/>
      <c r="AS41" s="343"/>
      <c r="AT41" s="343"/>
      <c r="AU41" s="343"/>
      <c r="AV41" s="343"/>
      <c r="AW41" s="343"/>
      <c r="AX41" s="343"/>
      <c r="AY41" s="343"/>
    </row>
    <row r="42" ht="6" customHeight="1"/>
    <row r="43" spans="32:51" ht="15.75" customHeight="1">
      <c r="AF43" s="345" t="e">
        <f>発注者職名&amp;"　"&amp;発注者</f>
        <v>#REF!</v>
      </c>
      <c r="AG43" s="345"/>
      <c r="AH43" s="345"/>
      <c r="AI43" s="345"/>
      <c r="AJ43" s="345"/>
      <c r="AK43" s="345"/>
      <c r="AL43" s="345"/>
      <c r="AM43" s="345"/>
      <c r="AN43" s="345"/>
      <c r="AO43" s="345"/>
      <c r="AP43" s="345"/>
      <c r="AQ43" s="345"/>
      <c r="AR43" s="345"/>
      <c r="AS43" s="345"/>
      <c r="AT43" s="345"/>
      <c r="AU43" s="345"/>
      <c r="AV43" s="345"/>
      <c r="AW43" s="345"/>
      <c r="AX43" s="338" t="s">
        <v>141</v>
      </c>
      <c r="AY43" s="338"/>
    </row>
    <row r="47" spans="17:52" ht="15.75" customHeight="1">
      <c r="Q47" s="338" t="s">
        <v>68</v>
      </c>
      <c r="R47" s="338"/>
      <c r="S47" s="338"/>
      <c r="T47" s="338"/>
      <c r="U47" s="338"/>
      <c r="V47" s="338"/>
      <c r="W47" s="338"/>
      <c r="Z47" s="338" t="s">
        <v>129</v>
      </c>
      <c r="AA47" s="338"/>
      <c r="AB47" s="338"/>
      <c r="AC47" s="338"/>
      <c r="AD47" s="338"/>
      <c r="AF47" s="345" t="e">
        <f>業者住所</f>
        <v>#REF!</v>
      </c>
      <c r="AG47" s="345"/>
      <c r="AH47" s="345"/>
      <c r="AI47" s="345"/>
      <c r="AJ47" s="345"/>
      <c r="AK47" s="345"/>
      <c r="AL47" s="345"/>
      <c r="AM47" s="345"/>
      <c r="AN47" s="345"/>
      <c r="AO47" s="345"/>
      <c r="AP47" s="345"/>
      <c r="AQ47" s="345"/>
      <c r="AR47" s="345"/>
      <c r="AS47" s="345"/>
      <c r="AT47" s="345"/>
      <c r="AU47" s="345"/>
      <c r="AV47" s="345"/>
      <c r="AW47" s="345"/>
      <c r="AX47" s="345"/>
      <c r="AY47" s="345"/>
      <c r="AZ47" s="345"/>
    </row>
    <row r="48" ht="6" customHeight="1"/>
    <row r="49" spans="32:52" ht="15.75" customHeight="1">
      <c r="AF49" s="345" t="e">
        <f>業者名</f>
        <v>#REF!</v>
      </c>
      <c r="AG49" s="345"/>
      <c r="AH49" s="345"/>
      <c r="AI49" s="345"/>
      <c r="AJ49" s="345"/>
      <c r="AK49" s="345"/>
      <c r="AL49" s="345"/>
      <c r="AM49" s="345"/>
      <c r="AN49" s="345"/>
      <c r="AO49" s="345"/>
      <c r="AP49" s="345"/>
      <c r="AQ49" s="345"/>
      <c r="AR49" s="345"/>
      <c r="AS49" s="345"/>
      <c r="AT49" s="345"/>
      <c r="AU49" s="345"/>
      <c r="AV49" s="345"/>
      <c r="AW49" s="345"/>
      <c r="AX49" s="345"/>
      <c r="AY49" s="345"/>
      <c r="AZ49" s="345"/>
    </row>
    <row r="50" ht="6" customHeight="1"/>
    <row r="51" spans="26:51" ht="15.75" customHeight="1">
      <c r="Z51" s="338" t="s">
        <v>27</v>
      </c>
      <c r="AA51" s="338"/>
      <c r="AB51" s="338"/>
      <c r="AC51" s="338"/>
      <c r="AD51" s="338"/>
      <c r="AF51" s="345" t="e">
        <f>業者代表者</f>
        <v>#REF!</v>
      </c>
      <c r="AG51" s="345"/>
      <c r="AH51" s="345"/>
      <c r="AI51" s="345"/>
      <c r="AJ51" s="345"/>
      <c r="AK51" s="345"/>
      <c r="AL51" s="345"/>
      <c r="AM51" s="345"/>
      <c r="AN51" s="345"/>
      <c r="AO51" s="345"/>
      <c r="AP51" s="345"/>
      <c r="AQ51" s="345"/>
      <c r="AR51" s="345"/>
      <c r="AS51" s="345"/>
      <c r="AT51" s="345"/>
      <c r="AU51" s="345"/>
      <c r="AV51" s="345"/>
      <c r="AW51" s="345"/>
      <c r="AX51" s="338" t="s">
        <v>31</v>
      </c>
      <c r="AY51" s="338"/>
    </row>
  </sheetData>
  <sheetProtection/>
  <mergeCells count="38">
    <mergeCell ref="AF51:AW51"/>
    <mergeCell ref="Z51:AD51"/>
    <mergeCell ref="AX51:AY51"/>
    <mergeCell ref="AX43:AY43"/>
    <mergeCell ref="Z47:AD47"/>
    <mergeCell ref="AF43:AW43"/>
    <mergeCell ref="AF49:AZ49"/>
    <mergeCell ref="B13:C13"/>
    <mergeCell ref="O11:P11"/>
    <mergeCell ref="D15:AC15"/>
    <mergeCell ref="B19:C19"/>
    <mergeCell ref="E19:K19"/>
    <mergeCell ref="E13:K13"/>
    <mergeCell ref="S11:AE11"/>
    <mergeCell ref="O13:AB13"/>
    <mergeCell ref="O19:AB19"/>
    <mergeCell ref="AC13:AD13"/>
    <mergeCell ref="A2:BA3"/>
    <mergeCell ref="B7:C7"/>
    <mergeCell ref="E7:K7"/>
    <mergeCell ref="B9:C9"/>
    <mergeCell ref="E9:K9"/>
    <mergeCell ref="O9:P9"/>
    <mergeCell ref="O7:AW7"/>
    <mergeCell ref="S9:AE9"/>
    <mergeCell ref="Q47:W47"/>
    <mergeCell ref="E35:Q35"/>
    <mergeCell ref="AF39:AZ39"/>
    <mergeCell ref="AF47:AZ47"/>
    <mergeCell ref="Z39:AD39"/>
    <mergeCell ref="Q39:W39"/>
    <mergeCell ref="Z41:AD41"/>
    <mergeCell ref="AC19:AD19"/>
    <mergeCell ref="AO15:AP15"/>
    <mergeCell ref="AF41:AY41"/>
    <mergeCell ref="AG15:AN15"/>
    <mergeCell ref="C23:AY27"/>
    <mergeCell ref="C31:BA31"/>
  </mergeCells>
  <printOptions/>
  <pageMargins left="1.1811023622047245" right="0"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DH159"/>
  <sheetViews>
    <sheetView zoomScalePageLayoutView="0" workbookViewId="0" topLeftCell="A1">
      <selection activeCell="K1" sqref="K1:AR2"/>
    </sheetView>
  </sheetViews>
  <sheetFormatPr defaultColWidth="1.625" defaultRowHeight="15.75" customHeight="1"/>
  <cols>
    <col min="1" max="16384" width="1.625" style="67" customWidth="1"/>
  </cols>
  <sheetData>
    <row r="1" spans="1:53" ht="15.75" customHeight="1">
      <c r="A1" s="197"/>
      <c r="B1" s="197"/>
      <c r="C1" s="197"/>
      <c r="D1" s="197"/>
      <c r="E1" s="197"/>
      <c r="F1" s="197"/>
      <c r="G1" s="197"/>
      <c r="H1" s="197"/>
      <c r="I1" s="197"/>
      <c r="J1" s="197"/>
      <c r="K1" s="323" t="s">
        <v>142</v>
      </c>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197"/>
      <c r="AT1" s="197"/>
      <c r="AU1" s="201"/>
      <c r="AV1" s="202"/>
      <c r="AW1" s="202"/>
      <c r="AX1" s="202"/>
      <c r="AY1" s="202"/>
      <c r="AZ1" s="202"/>
      <c r="BA1" s="203"/>
    </row>
    <row r="2" spans="1:53" ht="15.75" customHeight="1">
      <c r="A2" s="197"/>
      <c r="B2" s="197"/>
      <c r="C2" s="197"/>
      <c r="D2" s="197"/>
      <c r="E2" s="197"/>
      <c r="F2" s="197"/>
      <c r="G2" s="197"/>
      <c r="H2" s="197"/>
      <c r="I2" s="197"/>
      <c r="J2" s="197"/>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197"/>
      <c r="AT2" s="197"/>
      <c r="AU2" s="204"/>
      <c r="AV2" s="205"/>
      <c r="AW2" s="205"/>
      <c r="AX2" s="205"/>
      <c r="AY2" s="205"/>
      <c r="AZ2" s="205"/>
      <c r="BA2" s="206"/>
    </row>
    <row r="3" spans="47:53" ht="15.75" customHeight="1">
      <c r="AU3" s="207"/>
      <c r="AV3" s="326" t="s">
        <v>132</v>
      </c>
      <c r="AW3" s="326"/>
      <c r="AX3" s="326"/>
      <c r="AY3" s="326"/>
      <c r="AZ3" s="326"/>
      <c r="BA3" s="208"/>
    </row>
    <row r="4" spans="47:53" ht="15.75" customHeight="1">
      <c r="AU4" s="207"/>
      <c r="AV4" s="66"/>
      <c r="AW4" s="66"/>
      <c r="AX4" s="66"/>
      <c r="AY4" s="66"/>
      <c r="AZ4" s="66"/>
      <c r="BA4" s="208"/>
    </row>
    <row r="5" spans="47:53" ht="15.75" customHeight="1">
      <c r="AU5" s="209"/>
      <c r="AV5" s="210"/>
      <c r="AW5" s="210"/>
      <c r="AX5" s="210"/>
      <c r="AY5" s="210"/>
      <c r="AZ5" s="210"/>
      <c r="BA5" s="211"/>
    </row>
    <row r="6" spans="47:53" ht="15.75" customHeight="1">
      <c r="AU6" s="66"/>
      <c r="AV6" s="66"/>
      <c r="AW6" s="66"/>
      <c r="AX6" s="66"/>
      <c r="AY6" s="66"/>
      <c r="AZ6" s="66"/>
      <c r="BA6" s="66"/>
    </row>
    <row r="7" spans="2:50" ht="15.75" customHeight="1">
      <c r="B7" s="302">
        <v>1</v>
      </c>
      <c r="C7" s="302"/>
      <c r="E7" s="271" t="s">
        <v>143</v>
      </c>
      <c r="F7" s="271"/>
      <c r="G7" s="271"/>
      <c r="H7" s="271"/>
      <c r="I7" s="271"/>
      <c r="J7" s="271"/>
      <c r="K7" s="271"/>
      <c r="L7" s="271"/>
      <c r="P7" s="321" t="e">
        <f>工事名</f>
        <v>#REF!</v>
      </c>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row>
    <row r="8" ht="6.75" customHeight="1"/>
    <row r="9" spans="2:50" ht="15.75" customHeight="1">
      <c r="B9" s="302"/>
      <c r="C9" s="302"/>
      <c r="E9" s="271"/>
      <c r="F9" s="271"/>
      <c r="G9" s="271"/>
      <c r="H9" s="271"/>
      <c r="I9" s="271"/>
      <c r="J9" s="271"/>
      <c r="K9" s="271"/>
      <c r="L9" s="27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row>
    <row r="10" ht="6.75" customHeight="1">
      <c r="K10" s="142"/>
    </row>
    <row r="11" spans="2:32" ht="15.75" customHeight="1">
      <c r="B11" s="302">
        <v>2</v>
      </c>
      <c r="C11" s="302"/>
      <c r="E11" s="271" t="s">
        <v>74</v>
      </c>
      <c r="F11" s="271"/>
      <c r="G11" s="271"/>
      <c r="H11" s="271"/>
      <c r="I11" s="271"/>
      <c r="J11" s="271"/>
      <c r="K11" s="271"/>
      <c r="L11" s="271"/>
      <c r="P11" s="302" t="s">
        <v>34</v>
      </c>
      <c r="Q11" s="302"/>
      <c r="T11" s="320" t="e">
        <f>IF(工期自="","平成　年　月　日",工期自)</f>
        <v>#REF!</v>
      </c>
      <c r="U11" s="320"/>
      <c r="V11" s="320"/>
      <c r="W11" s="320"/>
      <c r="X11" s="320"/>
      <c r="Y11" s="320"/>
      <c r="Z11" s="320"/>
      <c r="AA11" s="320"/>
      <c r="AB11" s="320"/>
      <c r="AC11" s="320"/>
      <c r="AD11" s="320"/>
      <c r="AE11" s="320"/>
      <c r="AF11" s="320"/>
    </row>
    <row r="12" ht="6.75" customHeight="1"/>
    <row r="13" spans="16:32" ht="15.75" customHeight="1">
      <c r="P13" s="302" t="s">
        <v>130</v>
      </c>
      <c r="Q13" s="302"/>
      <c r="T13" s="320" t="e">
        <f>IF(工期至="","平成　年　月　日",工期至)</f>
        <v>#REF!</v>
      </c>
      <c r="U13" s="320"/>
      <c r="V13" s="320"/>
      <c r="W13" s="320"/>
      <c r="X13" s="320"/>
      <c r="Y13" s="320"/>
      <c r="Z13" s="320"/>
      <c r="AA13" s="320"/>
      <c r="AB13" s="320"/>
      <c r="AC13" s="320"/>
      <c r="AD13" s="320"/>
      <c r="AE13" s="320"/>
      <c r="AF13" s="320"/>
    </row>
    <row r="14" ht="6.75" customHeight="1"/>
    <row r="15" spans="18:31" ht="15.75" customHeight="1">
      <c r="R15" s="319"/>
      <c r="S15" s="319"/>
      <c r="T15" s="319"/>
      <c r="U15" s="319"/>
      <c r="V15" s="319"/>
      <c r="W15" s="319"/>
      <c r="X15" s="319"/>
      <c r="Y15" s="319"/>
      <c r="Z15" s="319"/>
      <c r="AA15" s="319"/>
      <c r="AB15" s="319"/>
      <c r="AC15" s="319"/>
      <c r="AD15" s="319"/>
      <c r="AE15" s="319"/>
    </row>
    <row r="16" ht="6.75" customHeight="1"/>
    <row r="17" spans="2:41" ht="15.75" customHeight="1">
      <c r="B17" s="302">
        <v>3</v>
      </c>
      <c r="C17" s="302"/>
      <c r="E17" s="271" t="s">
        <v>144</v>
      </c>
      <c r="F17" s="271"/>
      <c r="G17" s="271"/>
      <c r="H17" s="271"/>
      <c r="I17" s="271"/>
      <c r="J17" s="271"/>
      <c r="K17" s="271"/>
      <c r="L17" s="271"/>
      <c r="R17" s="319" t="e">
        <f>契約額</f>
        <v>#REF!</v>
      </c>
      <c r="S17" s="319"/>
      <c r="T17" s="319"/>
      <c r="U17" s="319"/>
      <c r="V17" s="319"/>
      <c r="W17" s="319"/>
      <c r="X17" s="319"/>
      <c r="Y17" s="319"/>
      <c r="Z17" s="319"/>
      <c r="AA17" s="319"/>
      <c r="AB17" s="319"/>
      <c r="AC17" s="319"/>
      <c r="AD17" s="319"/>
      <c r="AE17" s="319"/>
      <c r="AF17" s="302" t="s">
        <v>48</v>
      </c>
      <c r="AG17" s="302"/>
      <c r="AH17" s="319"/>
      <c r="AI17" s="319"/>
      <c r="AJ17" s="319"/>
      <c r="AK17" s="319"/>
      <c r="AL17" s="319"/>
      <c r="AM17" s="319"/>
      <c r="AN17" s="319"/>
      <c r="AO17" s="319"/>
    </row>
    <row r="18" ht="6.75" customHeight="1"/>
    <row r="19" spans="2:43" ht="15.75" customHeight="1">
      <c r="B19" s="139"/>
      <c r="C19" s="279" t="s">
        <v>122</v>
      </c>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F19" s="302"/>
      <c r="AG19" s="302"/>
      <c r="AH19" s="319" t="e">
        <f>消費税</f>
        <v>#REF!</v>
      </c>
      <c r="AI19" s="319"/>
      <c r="AJ19" s="319"/>
      <c r="AK19" s="319"/>
      <c r="AL19" s="319"/>
      <c r="AM19" s="319"/>
      <c r="AN19" s="319"/>
      <c r="AO19" s="319"/>
      <c r="AP19" s="302" t="s">
        <v>48</v>
      </c>
      <c r="AQ19" s="302"/>
    </row>
    <row r="20" ht="6.75" customHeight="1"/>
    <row r="22" ht="6.75" customHeight="1"/>
    <row r="23" spans="2:31" ht="15.75" customHeight="1">
      <c r="B23" s="302">
        <v>4</v>
      </c>
      <c r="C23" s="302"/>
      <c r="E23" s="271" t="s">
        <v>30</v>
      </c>
      <c r="F23" s="271"/>
      <c r="G23" s="271"/>
      <c r="H23" s="271"/>
      <c r="I23" s="271"/>
      <c r="J23" s="271"/>
      <c r="K23" s="271"/>
      <c r="L23" s="271"/>
      <c r="R23" s="327" t="s">
        <v>161</v>
      </c>
      <c r="S23" s="327"/>
      <c r="T23" s="327"/>
      <c r="U23" s="327"/>
      <c r="V23" s="327"/>
      <c r="W23" s="327"/>
      <c r="X23" s="327"/>
      <c r="Y23" s="327"/>
      <c r="Z23" s="327"/>
      <c r="AA23" s="327"/>
      <c r="AB23" s="327"/>
      <c r="AC23" s="327"/>
      <c r="AD23" s="327"/>
      <c r="AE23" s="327"/>
    </row>
    <row r="24" ht="6.75" customHeight="1"/>
    <row r="25" spans="16:53" ht="15.75" customHeight="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row>
    <row r="26" ht="6.75" customHeight="1"/>
    <row r="27" spans="3:96" ht="15.75" customHeight="1">
      <c r="C27" s="328" t="e">
        <f>"　上記の委託業務について、委託者　"&amp;市町村名&amp;市町村区分&amp;"　（以下「甲」という。）と受託者　"&amp;業者名&amp;"　 （以下「乙」という。）とは、別添の条項によって委託契約を締結し、信義に従って誠実にこれを履行するものとする。"</f>
        <v>#REF!</v>
      </c>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CC27" s="62"/>
      <c r="CD27" s="62"/>
      <c r="CE27" s="139"/>
      <c r="CF27" s="221"/>
      <c r="CG27" s="221"/>
      <c r="CH27" s="221"/>
      <c r="CI27" s="221"/>
      <c r="CJ27" s="221"/>
      <c r="CK27" s="221"/>
      <c r="CL27" s="221"/>
      <c r="CM27" s="221"/>
      <c r="CN27" s="221"/>
      <c r="CO27" s="221"/>
      <c r="CP27" s="221"/>
      <c r="CQ27" s="221"/>
      <c r="CR27" s="221"/>
    </row>
    <row r="28" spans="3:51" ht="6.75" customHeight="1">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row>
    <row r="29" spans="3:112" ht="15.75" customHeight="1">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BH29" s="81"/>
      <c r="BI29" s="81"/>
      <c r="BJ29" s="81"/>
      <c r="BK29" s="81"/>
      <c r="BL29" s="81"/>
      <c r="BM29" s="81"/>
      <c r="BN29" s="139"/>
      <c r="BO29" s="221"/>
      <c r="BP29" s="221"/>
      <c r="BQ29" s="221"/>
      <c r="BR29" s="221"/>
      <c r="BS29" s="221"/>
      <c r="BT29" s="221"/>
      <c r="BU29" s="221"/>
      <c r="BV29" s="221"/>
      <c r="BW29" s="221"/>
      <c r="BX29" s="221"/>
      <c r="BY29" s="221"/>
      <c r="BZ29" s="221"/>
      <c r="CA29" s="221"/>
      <c r="CB29" s="221"/>
      <c r="CC29" s="221"/>
      <c r="CD29" s="22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row>
    <row r="30" spans="3:51" ht="6.75" customHeight="1">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row>
    <row r="31" spans="3:112" ht="15.75" customHeight="1">
      <c r="C31" s="328"/>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row>
    <row r="32" ht="6.75" customHeight="1"/>
    <row r="34" ht="6.75" customHeight="1"/>
    <row r="35" spans="1:53" ht="15.75" customHeight="1">
      <c r="A35" s="279" t="s">
        <v>164</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row>
    <row r="36" ht="6.75" customHeight="1"/>
    <row r="40" spans="2:17" ht="15.75" customHeight="1">
      <c r="B40" s="81"/>
      <c r="C40" s="81"/>
      <c r="D40" s="81"/>
      <c r="E40" s="320" t="e">
        <f>IF(契約日="","平成　年　月　日",契約日)</f>
        <v>#REF!</v>
      </c>
      <c r="F40" s="320"/>
      <c r="G40" s="320"/>
      <c r="H40" s="320"/>
      <c r="I40" s="320"/>
      <c r="J40" s="320"/>
      <c r="K40" s="320"/>
      <c r="L40" s="320"/>
      <c r="M40" s="320"/>
      <c r="N40" s="320"/>
      <c r="O40" s="320"/>
      <c r="P40" s="320"/>
      <c r="Q40" s="320"/>
    </row>
    <row r="42" spans="5:25" ht="15.75" customHeight="1">
      <c r="E42" s="302"/>
      <c r="F42" s="302"/>
      <c r="G42" s="302"/>
      <c r="H42" s="302"/>
      <c r="I42" s="302"/>
      <c r="M42" s="322"/>
      <c r="N42" s="347"/>
      <c r="O42" s="347"/>
      <c r="P42" s="347"/>
      <c r="Q42" s="347"/>
      <c r="R42" s="347"/>
      <c r="S42" s="347"/>
      <c r="T42" s="347"/>
      <c r="U42" s="347"/>
      <c r="V42" s="347"/>
      <c r="W42" s="347"/>
      <c r="X42" s="347"/>
      <c r="Y42" s="347"/>
    </row>
    <row r="43" ht="6" customHeight="1"/>
    <row r="44" spans="5:53" ht="15.75" customHeight="1">
      <c r="E44" s="302"/>
      <c r="F44" s="302"/>
      <c r="G44" s="302"/>
      <c r="H44" s="302"/>
      <c r="I44" s="302"/>
      <c r="P44" s="302" t="s">
        <v>225</v>
      </c>
      <c r="Q44" s="302"/>
      <c r="R44" s="302"/>
      <c r="S44" s="302"/>
      <c r="T44" s="302"/>
      <c r="U44" s="302"/>
      <c r="V44" s="302"/>
      <c r="Y44" s="302" t="s">
        <v>129</v>
      </c>
      <c r="Z44" s="302"/>
      <c r="AA44" s="302"/>
      <c r="AB44" s="302"/>
      <c r="AC44" s="302"/>
      <c r="AE44" s="321" t="e">
        <f>都道府県名&amp;都道府県区分&amp;発注者住所</f>
        <v>#REF!</v>
      </c>
      <c r="AF44" s="321"/>
      <c r="AG44" s="321"/>
      <c r="AH44" s="321"/>
      <c r="AI44" s="321"/>
      <c r="AJ44" s="321"/>
      <c r="AK44" s="321"/>
      <c r="AL44" s="321"/>
      <c r="AM44" s="321"/>
      <c r="AN44" s="321"/>
      <c r="AO44" s="321"/>
      <c r="AP44" s="321"/>
      <c r="AQ44" s="321"/>
      <c r="AR44" s="321"/>
      <c r="AS44" s="321"/>
      <c r="AT44" s="321"/>
      <c r="AU44" s="321"/>
      <c r="AV44" s="321"/>
      <c r="AW44" s="321"/>
      <c r="AX44" s="321"/>
      <c r="AY44" s="321"/>
      <c r="AZ44" s="81"/>
      <c r="BA44" s="81"/>
    </row>
    <row r="45" ht="6.75" customHeight="1"/>
    <row r="46" spans="25:53" ht="15.75" customHeight="1">
      <c r="Y46" s="302" t="s">
        <v>27</v>
      </c>
      <c r="Z46" s="302"/>
      <c r="AA46" s="302"/>
      <c r="AB46" s="302"/>
      <c r="AC46" s="302"/>
      <c r="AE46" s="324" t="e">
        <f>都道府県名&amp;都道府県区分&amp;市町村名&amp;市町村区分</f>
        <v>#REF!</v>
      </c>
      <c r="AF46" s="324"/>
      <c r="AG46" s="324"/>
      <c r="AH46" s="324"/>
      <c r="AI46" s="324"/>
      <c r="AJ46" s="324"/>
      <c r="AK46" s="324"/>
      <c r="AL46" s="324"/>
      <c r="AM46" s="324"/>
      <c r="AN46" s="324"/>
      <c r="AO46" s="324"/>
      <c r="AP46" s="324"/>
      <c r="AQ46" s="324"/>
      <c r="AR46" s="324"/>
      <c r="AS46" s="324"/>
      <c r="AT46" s="324"/>
      <c r="AU46" s="324"/>
      <c r="AV46" s="324"/>
      <c r="AW46" s="324"/>
      <c r="AX46" s="324"/>
      <c r="AY46" s="324"/>
      <c r="AZ46" s="196"/>
      <c r="BA46" s="196"/>
    </row>
    <row r="47" ht="7.5" customHeight="1"/>
    <row r="48" spans="31:50" ht="15.75" customHeight="1">
      <c r="AE48" s="300" t="e">
        <f>発注者職名&amp;"　"&amp;発注者</f>
        <v>#REF!</v>
      </c>
      <c r="AF48" s="300"/>
      <c r="AG48" s="300"/>
      <c r="AH48" s="300"/>
      <c r="AI48" s="300"/>
      <c r="AJ48" s="300"/>
      <c r="AK48" s="300"/>
      <c r="AL48" s="300"/>
      <c r="AM48" s="300"/>
      <c r="AN48" s="300"/>
      <c r="AO48" s="300"/>
      <c r="AP48" s="300"/>
      <c r="AQ48" s="300"/>
      <c r="AR48" s="300"/>
      <c r="AS48" s="300"/>
      <c r="AT48" s="300"/>
      <c r="AU48" s="300"/>
      <c r="AV48" s="300"/>
      <c r="AW48" s="302" t="s">
        <v>91</v>
      </c>
      <c r="AX48" s="302"/>
    </row>
    <row r="51" ht="15.75" customHeight="1"/>
    <row r="52" spans="16:53" ht="15.75" customHeight="1">
      <c r="P52" s="302" t="s">
        <v>226</v>
      </c>
      <c r="Q52" s="302"/>
      <c r="R52" s="302"/>
      <c r="S52" s="302"/>
      <c r="T52" s="302"/>
      <c r="U52" s="302"/>
      <c r="V52" s="302"/>
      <c r="Y52" s="302" t="s">
        <v>129</v>
      </c>
      <c r="Z52" s="302"/>
      <c r="AA52" s="302"/>
      <c r="AB52" s="302"/>
      <c r="AC52" s="302"/>
      <c r="AE52" s="321" t="e">
        <f>業者住所</f>
        <v>#REF!</v>
      </c>
      <c r="AF52" s="321"/>
      <c r="AG52" s="321"/>
      <c r="AH52" s="321"/>
      <c r="AI52" s="321"/>
      <c r="AJ52" s="321"/>
      <c r="AK52" s="321"/>
      <c r="AL52" s="321"/>
      <c r="AM52" s="321"/>
      <c r="AN52" s="321"/>
      <c r="AO52" s="321"/>
      <c r="AP52" s="321"/>
      <c r="AQ52" s="321"/>
      <c r="AR52" s="321"/>
      <c r="AS52" s="321"/>
      <c r="AT52" s="321"/>
      <c r="AU52" s="321"/>
      <c r="AV52" s="321"/>
      <c r="AW52" s="321"/>
      <c r="AX52" s="321"/>
      <c r="AY52" s="321"/>
      <c r="AZ52" s="196"/>
      <c r="BA52" s="196"/>
    </row>
    <row r="53" ht="7.5" customHeight="1"/>
    <row r="54" spans="25:53" ht="15.75" customHeight="1">
      <c r="Y54" s="302" t="s">
        <v>27</v>
      </c>
      <c r="Z54" s="302"/>
      <c r="AA54" s="302"/>
      <c r="AB54" s="302"/>
      <c r="AC54" s="302"/>
      <c r="AE54" s="321" t="e">
        <f>業者名</f>
        <v>#REF!</v>
      </c>
      <c r="AF54" s="321"/>
      <c r="AG54" s="321"/>
      <c r="AH54" s="321"/>
      <c r="AI54" s="321"/>
      <c r="AJ54" s="321"/>
      <c r="AK54" s="321"/>
      <c r="AL54" s="321"/>
      <c r="AM54" s="321"/>
      <c r="AN54" s="321"/>
      <c r="AO54" s="321"/>
      <c r="AP54" s="321"/>
      <c r="AQ54" s="321"/>
      <c r="AR54" s="321"/>
      <c r="AS54" s="321"/>
      <c r="AT54" s="321"/>
      <c r="AU54" s="321"/>
      <c r="AV54" s="321"/>
      <c r="AZ54" s="196"/>
      <c r="BA54" s="196"/>
    </row>
    <row r="55" ht="7.5" customHeight="1"/>
    <row r="56" spans="31:50" ht="15.75" customHeight="1">
      <c r="AE56" s="300" t="e">
        <f>業者代表者</f>
        <v>#REF!</v>
      </c>
      <c r="AF56" s="300"/>
      <c r="AG56" s="300"/>
      <c r="AH56" s="300"/>
      <c r="AI56" s="300"/>
      <c r="AJ56" s="300"/>
      <c r="AK56" s="300"/>
      <c r="AL56" s="300"/>
      <c r="AM56" s="300"/>
      <c r="AN56" s="300"/>
      <c r="AO56" s="300"/>
      <c r="AP56" s="300"/>
      <c r="AQ56" s="300"/>
      <c r="AR56" s="300"/>
      <c r="AS56" s="300"/>
      <c r="AT56" s="300"/>
      <c r="AU56" s="300"/>
      <c r="AV56" s="300"/>
      <c r="AW56" s="302" t="s">
        <v>91</v>
      </c>
      <c r="AX56" s="302"/>
    </row>
    <row r="57" ht="6" customHeight="1"/>
    <row r="58" spans="32:49" ht="15.75" customHeight="1">
      <c r="AF58" s="212"/>
      <c r="AG58" s="212"/>
      <c r="AH58" s="212"/>
      <c r="AI58" s="212"/>
      <c r="AJ58" s="212"/>
      <c r="AK58" s="212"/>
      <c r="AL58" s="212"/>
      <c r="AM58" s="212"/>
      <c r="AN58" s="212"/>
      <c r="AO58" s="212"/>
      <c r="AP58" s="212"/>
      <c r="AQ58" s="212"/>
      <c r="AR58" s="212"/>
      <c r="AS58" s="212"/>
      <c r="AT58" s="212"/>
      <c r="AU58" s="212"/>
      <c r="AV58" s="212"/>
      <c r="AW58" s="212"/>
    </row>
    <row r="59" spans="32:49" ht="15.75" customHeight="1">
      <c r="AF59" s="212"/>
      <c r="AG59" s="212"/>
      <c r="AH59" s="212"/>
      <c r="AI59" s="212"/>
      <c r="AJ59" s="212"/>
      <c r="AK59" s="212"/>
      <c r="AL59" s="212"/>
      <c r="AM59" s="212"/>
      <c r="AN59" s="212"/>
      <c r="AO59" s="212"/>
      <c r="AP59" s="212"/>
      <c r="AQ59" s="212"/>
      <c r="AR59" s="212"/>
      <c r="AS59" s="212"/>
      <c r="AT59" s="212"/>
      <c r="AU59" s="212"/>
      <c r="AV59" s="212"/>
      <c r="AW59" s="212"/>
    </row>
    <row r="60" spans="32:49" ht="15.75" customHeight="1">
      <c r="AF60" s="212"/>
      <c r="AG60" s="212"/>
      <c r="AH60" s="212"/>
      <c r="AI60" s="212"/>
      <c r="AJ60" s="212"/>
      <c r="AK60" s="212"/>
      <c r="AL60" s="212"/>
      <c r="AM60" s="212"/>
      <c r="AN60" s="212"/>
      <c r="AO60" s="212"/>
      <c r="AP60" s="212"/>
      <c r="AQ60" s="212"/>
      <c r="AR60" s="212"/>
      <c r="AS60" s="212"/>
      <c r="AT60" s="212"/>
      <c r="AU60" s="212"/>
      <c r="AV60" s="212"/>
      <c r="AW60" s="212"/>
    </row>
    <row r="62" spans="1:54" ht="15.75" customHeight="1">
      <c r="A62" s="348" t="s">
        <v>227</v>
      </c>
      <c r="B62" s="349"/>
      <c r="C62" s="349"/>
      <c r="D62" s="349"/>
      <c r="E62" s="349"/>
      <c r="F62" s="349"/>
      <c r="G62" s="349"/>
      <c r="H62" s="349"/>
      <c r="I62" s="349"/>
      <c r="J62" s="349"/>
      <c r="K62" s="349"/>
      <c r="L62" s="349"/>
      <c r="M62" s="349"/>
      <c r="N62" s="349"/>
      <c r="O62" s="349"/>
      <c r="P62" s="349"/>
      <c r="Q62" s="349"/>
      <c r="R62" s="349"/>
      <c r="S62" s="349"/>
      <c r="T62" s="349"/>
      <c r="U62" s="349"/>
      <c r="V62" s="349"/>
      <c r="W62" s="349"/>
      <c r="X62" s="349"/>
      <c r="Y62" s="349"/>
      <c r="Z62" s="349"/>
      <c r="AA62" s="349"/>
      <c r="AB62" s="349"/>
      <c r="AC62" s="349"/>
      <c r="AD62" s="349"/>
      <c r="AE62" s="349"/>
      <c r="AF62" s="349"/>
      <c r="AG62" s="349"/>
      <c r="AH62" s="349"/>
      <c r="AI62" s="349"/>
      <c r="AJ62" s="349"/>
      <c r="AK62" s="349"/>
      <c r="AL62" s="349"/>
      <c r="AM62" s="349"/>
      <c r="AN62" s="349"/>
      <c r="AO62" s="349"/>
      <c r="AP62" s="349"/>
      <c r="AQ62" s="349"/>
      <c r="AR62" s="349"/>
      <c r="AS62" s="349"/>
      <c r="AT62" s="349"/>
      <c r="AU62" s="349"/>
      <c r="AV62" s="349"/>
      <c r="AW62" s="349"/>
      <c r="AX62" s="349"/>
      <c r="AY62" s="349"/>
      <c r="AZ62" s="349"/>
      <c r="BA62" s="349"/>
      <c r="BB62" s="349"/>
    </row>
    <row r="63" spans="1:54" ht="15.75" customHeight="1">
      <c r="A63" s="349"/>
      <c r="B63" s="349"/>
      <c r="C63" s="349"/>
      <c r="D63" s="349"/>
      <c r="E63" s="349"/>
      <c r="F63" s="349"/>
      <c r="G63" s="349"/>
      <c r="H63" s="349"/>
      <c r="I63" s="349"/>
      <c r="J63" s="349"/>
      <c r="K63" s="349"/>
      <c r="L63" s="349"/>
      <c r="M63" s="349"/>
      <c r="N63" s="349"/>
      <c r="O63" s="349"/>
      <c r="P63" s="349"/>
      <c r="Q63" s="349"/>
      <c r="R63" s="349"/>
      <c r="S63" s="349"/>
      <c r="T63" s="349"/>
      <c r="U63" s="349"/>
      <c r="V63" s="349"/>
      <c r="W63" s="349"/>
      <c r="X63" s="349"/>
      <c r="Y63" s="349"/>
      <c r="Z63" s="349"/>
      <c r="AA63" s="349"/>
      <c r="AB63" s="349"/>
      <c r="AC63" s="349"/>
      <c r="AD63" s="349"/>
      <c r="AE63" s="349"/>
      <c r="AF63" s="349"/>
      <c r="AG63" s="349"/>
      <c r="AH63" s="349"/>
      <c r="AI63" s="349"/>
      <c r="AJ63" s="349"/>
      <c r="AK63" s="349"/>
      <c r="AL63" s="349"/>
      <c r="AM63" s="349"/>
      <c r="AN63" s="349"/>
      <c r="AO63" s="349"/>
      <c r="AP63" s="349"/>
      <c r="AQ63" s="349"/>
      <c r="AR63" s="349"/>
      <c r="AS63" s="349"/>
      <c r="AT63" s="349"/>
      <c r="AU63" s="349"/>
      <c r="AV63" s="349"/>
      <c r="AW63" s="349"/>
      <c r="AX63" s="349"/>
      <c r="AY63" s="349"/>
      <c r="AZ63" s="349"/>
      <c r="BA63" s="349"/>
      <c r="BB63" s="349"/>
    </row>
    <row r="64" spans="1:54" ht="15.75" customHeight="1">
      <c r="A64" s="220"/>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row>
    <row r="65" spans="1:54" ht="15.75" customHeight="1">
      <c r="A65" s="220"/>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row>
    <row r="66" spans="1:54" ht="15.75" customHeight="1">
      <c r="A66" s="333" t="s">
        <v>168</v>
      </c>
      <c r="B66" s="333"/>
      <c r="C66" s="333"/>
      <c r="D66" s="333"/>
      <c r="E66" s="33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22"/>
      <c r="AV66" s="22"/>
      <c r="AW66" s="22"/>
      <c r="AX66" s="22"/>
      <c r="AY66" s="22"/>
      <c r="AZ66" s="22"/>
      <c r="BA66" s="22"/>
      <c r="BB66" s="63"/>
    </row>
    <row r="67" spans="1:54" ht="15.75" customHeight="1">
      <c r="A67" s="334" t="s">
        <v>169</v>
      </c>
      <c r="B67" s="334"/>
      <c r="C67" s="334"/>
      <c r="D67" s="334"/>
      <c r="E67" s="328" t="s">
        <v>228</v>
      </c>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row>
    <row r="68" spans="1:54" ht="15.75" customHeight="1">
      <c r="A68" s="215"/>
      <c r="B68" s="215"/>
      <c r="C68" s="215"/>
      <c r="D68" s="215"/>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row>
    <row r="69" spans="1:54" ht="15.75" customHeight="1">
      <c r="A69" s="141"/>
      <c r="B69" s="141"/>
      <c r="C69" s="141"/>
      <c r="D69" s="141"/>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row>
    <row r="70" spans="1:54" ht="15.75" customHeight="1">
      <c r="A70" s="334">
        <v>2</v>
      </c>
      <c r="B70" s="334"/>
      <c r="C70" s="334"/>
      <c r="D70" s="334"/>
      <c r="E70" s="333" t="s">
        <v>229</v>
      </c>
      <c r="F70" s="333"/>
      <c r="G70" s="333"/>
      <c r="H70" s="333"/>
      <c r="I70" s="333"/>
      <c r="J70" s="333"/>
      <c r="K70" s="333"/>
      <c r="L70" s="333"/>
      <c r="M70" s="333"/>
      <c r="N70" s="333"/>
      <c r="O70" s="333"/>
      <c r="P70" s="333"/>
      <c r="Q70" s="333"/>
      <c r="R70" s="333"/>
      <c r="S70" s="333"/>
      <c r="T70" s="333"/>
      <c r="U70" s="333"/>
      <c r="V70" s="333"/>
      <c r="W70" s="333"/>
      <c r="X70" s="333"/>
      <c r="Y70" s="333"/>
      <c r="Z70" s="333"/>
      <c r="AA70" s="333"/>
      <c r="AB70" s="333"/>
      <c r="AC70" s="333"/>
      <c r="AD70" s="333"/>
      <c r="AE70" s="333"/>
      <c r="AF70" s="333"/>
      <c r="AG70" s="333"/>
      <c r="AH70" s="333"/>
      <c r="AI70" s="333"/>
      <c r="AJ70" s="333"/>
      <c r="AK70" s="333"/>
      <c r="AL70" s="333"/>
      <c r="AM70" s="333"/>
      <c r="AN70" s="333"/>
      <c r="AO70" s="333"/>
      <c r="AP70" s="333"/>
      <c r="AQ70" s="333"/>
      <c r="AR70" s="333"/>
      <c r="AS70" s="333"/>
      <c r="AT70" s="333"/>
      <c r="AU70" s="333"/>
      <c r="AV70" s="333"/>
      <c r="AW70" s="333"/>
      <c r="AX70" s="333"/>
      <c r="AY70" s="333"/>
      <c r="AZ70" s="333"/>
      <c r="BA70" s="333"/>
      <c r="BB70" s="63"/>
    </row>
    <row r="71" spans="1:54" ht="15.75" customHeight="1">
      <c r="A71" s="333" t="s">
        <v>230</v>
      </c>
      <c r="B71" s="333"/>
      <c r="C71" s="333"/>
      <c r="D71" s="333"/>
      <c r="E71" s="333"/>
      <c r="F71" s="333"/>
      <c r="G71" s="333"/>
      <c r="H71" s="333"/>
      <c r="I71" s="333"/>
      <c r="J71" s="333"/>
      <c r="K71" s="33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row>
    <row r="72" spans="1:54" ht="15.75" customHeight="1">
      <c r="A72" s="334" t="s">
        <v>172</v>
      </c>
      <c r="B72" s="334"/>
      <c r="C72" s="334"/>
      <c r="D72" s="334"/>
      <c r="E72" s="328" t="s">
        <v>231</v>
      </c>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29"/>
      <c r="BA72" s="329"/>
      <c r="BB72" s="329"/>
    </row>
    <row r="73" spans="1:54" ht="15.75" customHeight="1">
      <c r="A73" s="214"/>
      <c r="B73" s="214"/>
      <c r="C73" s="214"/>
      <c r="D73" s="214"/>
      <c r="E73" s="329"/>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29"/>
      <c r="AY73" s="329"/>
      <c r="AZ73" s="329"/>
      <c r="BA73" s="329"/>
      <c r="BB73" s="329"/>
    </row>
    <row r="74" spans="1:54" ht="15.75" customHeight="1">
      <c r="A74" s="333" t="s">
        <v>232</v>
      </c>
      <c r="B74" s="333"/>
      <c r="C74" s="333"/>
      <c r="D74" s="333"/>
      <c r="E74" s="333"/>
      <c r="F74" s="333"/>
      <c r="G74" s="333"/>
      <c r="H74" s="333"/>
      <c r="I74" s="333"/>
      <c r="J74" s="333"/>
      <c r="K74" s="33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row>
    <row r="75" spans="1:54" ht="15.75" customHeight="1">
      <c r="A75" s="334" t="s">
        <v>175</v>
      </c>
      <c r="B75" s="334"/>
      <c r="C75" s="334"/>
      <c r="D75" s="334"/>
      <c r="E75" s="333" t="s">
        <v>233</v>
      </c>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3"/>
      <c r="AE75" s="333"/>
      <c r="AF75" s="333"/>
      <c r="AG75" s="333"/>
      <c r="AH75" s="333"/>
      <c r="AI75" s="333"/>
      <c r="AJ75" s="333"/>
      <c r="AK75" s="333"/>
      <c r="AL75" s="333"/>
      <c r="AM75" s="333"/>
      <c r="AN75" s="333"/>
      <c r="AO75" s="333"/>
      <c r="AP75" s="333"/>
      <c r="AQ75" s="333"/>
      <c r="AR75" s="333"/>
      <c r="AS75" s="333"/>
      <c r="AT75" s="333"/>
      <c r="AU75" s="333"/>
      <c r="AV75" s="333"/>
      <c r="AW75" s="333"/>
      <c r="AX75" s="333"/>
      <c r="AY75" s="333"/>
      <c r="AZ75" s="333"/>
      <c r="BA75" s="333"/>
      <c r="BB75" s="63"/>
    </row>
    <row r="76" spans="1:54" ht="15.75" customHeight="1">
      <c r="A76" s="334">
        <v>2</v>
      </c>
      <c r="B76" s="334"/>
      <c r="C76" s="334"/>
      <c r="D76" s="334"/>
      <c r="E76" s="328" t="s">
        <v>234</v>
      </c>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329"/>
      <c r="AR76" s="329"/>
      <c r="AS76" s="329"/>
      <c r="AT76" s="329"/>
      <c r="AU76" s="329"/>
      <c r="AV76" s="329"/>
      <c r="AW76" s="329"/>
      <c r="AX76" s="329"/>
      <c r="AY76" s="329"/>
      <c r="AZ76" s="329"/>
      <c r="BA76" s="329"/>
      <c r="BB76" s="329"/>
    </row>
    <row r="77" spans="1:54" ht="15.75" customHeight="1">
      <c r="A77" s="214"/>
      <c r="B77" s="214"/>
      <c r="C77" s="214"/>
      <c r="D77" s="214"/>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29"/>
      <c r="AY77" s="329"/>
      <c r="AZ77" s="329"/>
      <c r="BA77" s="329"/>
      <c r="BB77" s="329"/>
    </row>
    <row r="78" spans="1:54" ht="15.75" customHeight="1">
      <c r="A78" s="333" t="s">
        <v>171</v>
      </c>
      <c r="B78" s="333"/>
      <c r="C78" s="333"/>
      <c r="D78" s="333"/>
      <c r="E78" s="333"/>
      <c r="F78" s="333"/>
      <c r="G78" s="333"/>
      <c r="H78" s="333"/>
      <c r="I78" s="333"/>
      <c r="J78" s="333"/>
      <c r="K78" s="333"/>
      <c r="L78" s="333"/>
      <c r="M78" s="33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row>
    <row r="79" spans="1:54" ht="15.75" customHeight="1">
      <c r="A79" s="334" t="s">
        <v>178</v>
      </c>
      <c r="B79" s="334"/>
      <c r="C79" s="334"/>
      <c r="D79" s="334"/>
      <c r="E79" s="328" t="s">
        <v>235</v>
      </c>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29"/>
      <c r="AY79" s="329"/>
      <c r="AZ79" s="329"/>
      <c r="BA79" s="329"/>
      <c r="BB79" s="329"/>
    </row>
    <row r="80" spans="1:54" ht="15.75" customHeight="1">
      <c r="A80" s="63"/>
      <c r="B80" s="198"/>
      <c r="C80" s="198"/>
      <c r="D80" s="63"/>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29"/>
      <c r="AF80" s="329"/>
      <c r="AG80" s="329"/>
      <c r="AH80" s="329"/>
      <c r="AI80" s="329"/>
      <c r="AJ80" s="329"/>
      <c r="AK80" s="329"/>
      <c r="AL80" s="329"/>
      <c r="AM80" s="329"/>
      <c r="AN80" s="329"/>
      <c r="AO80" s="329"/>
      <c r="AP80" s="329"/>
      <c r="AQ80" s="329"/>
      <c r="AR80" s="329"/>
      <c r="AS80" s="329"/>
      <c r="AT80" s="329"/>
      <c r="AU80" s="329"/>
      <c r="AV80" s="329"/>
      <c r="AW80" s="329"/>
      <c r="AX80" s="329"/>
      <c r="AY80" s="329"/>
      <c r="AZ80" s="329"/>
      <c r="BA80" s="329"/>
      <c r="BB80" s="329"/>
    </row>
    <row r="81" spans="1:54" ht="15.75" customHeight="1">
      <c r="A81" s="333" t="s">
        <v>236</v>
      </c>
      <c r="B81" s="333"/>
      <c r="C81" s="333"/>
      <c r="D81" s="333"/>
      <c r="E81" s="333"/>
      <c r="F81" s="333"/>
      <c r="G81" s="333"/>
      <c r="H81" s="333"/>
      <c r="I81" s="333"/>
      <c r="J81" s="333"/>
      <c r="K81" s="333"/>
      <c r="L81" s="333"/>
      <c r="M81" s="63"/>
      <c r="N81" s="63"/>
      <c r="O81" s="63"/>
      <c r="P81" s="63"/>
      <c r="Q81" s="63"/>
      <c r="R81" s="63"/>
      <c r="S81" s="63"/>
      <c r="T81" s="63"/>
      <c r="U81" s="63"/>
      <c r="V81" s="63"/>
      <c r="W81" s="63"/>
      <c r="X81" s="63"/>
      <c r="Y81" s="63"/>
      <c r="Z81" s="214"/>
      <c r="AA81" s="214"/>
      <c r="AB81" s="214"/>
      <c r="AC81" s="214"/>
      <c r="AD81" s="214"/>
      <c r="AE81" s="214"/>
      <c r="AF81" s="214"/>
      <c r="AG81" s="214"/>
      <c r="AH81" s="214"/>
      <c r="AI81" s="214"/>
      <c r="AJ81" s="214"/>
      <c r="AK81" s="214"/>
      <c r="AL81" s="214"/>
      <c r="AM81" s="214"/>
      <c r="AN81" s="214"/>
      <c r="AO81" s="214"/>
      <c r="AP81" s="214"/>
      <c r="AQ81" s="214"/>
      <c r="AR81" s="214"/>
      <c r="AS81" s="141"/>
      <c r="AT81" s="141"/>
      <c r="AU81" s="141"/>
      <c r="AV81" s="141"/>
      <c r="AW81" s="141"/>
      <c r="AX81" s="141"/>
      <c r="AY81" s="141"/>
      <c r="AZ81" s="141"/>
      <c r="BA81" s="141"/>
      <c r="BB81" s="63"/>
    </row>
    <row r="82" spans="1:54" ht="15.75" customHeight="1">
      <c r="A82" s="334" t="s">
        <v>182</v>
      </c>
      <c r="B82" s="334"/>
      <c r="C82" s="334"/>
      <c r="D82" s="334"/>
      <c r="E82" s="328" t="s">
        <v>237</v>
      </c>
      <c r="F82" s="329"/>
      <c r="G82" s="329"/>
      <c r="H82" s="329"/>
      <c r="I82" s="329"/>
      <c r="J82" s="329"/>
      <c r="K82" s="329"/>
      <c r="L82" s="329"/>
      <c r="M82" s="329"/>
      <c r="N82" s="329"/>
      <c r="O82" s="329"/>
      <c r="P82" s="329"/>
      <c r="Q82" s="329"/>
      <c r="R82" s="329"/>
      <c r="S82" s="329"/>
      <c r="T82" s="329"/>
      <c r="U82" s="329"/>
      <c r="V82" s="329"/>
      <c r="W82" s="329"/>
      <c r="X82" s="329"/>
      <c r="Y82" s="329"/>
      <c r="Z82" s="329"/>
      <c r="AA82" s="329"/>
      <c r="AB82" s="329"/>
      <c r="AC82" s="329"/>
      <c r="AD82" s="329"/>
      <c r="AE82" s="329"/>
      <c r="AF82" s="329"/>
      <c r="AG82" s="329"/>
      <c r="AH82" s="329"/>
      <c r="AI82" s="329"/>
      <c r="AJ82" s="329"/>
      <c r="AK82" s="329"/>
      <c r="AL82" s="329"/>
      <c r="AM82" s="329"/>
      <c r="AN82" s="329"/>
      <c r="AO82" s="329"/>
      <c r="AP82" s="329"/>
      <c r="AQ82" s="329"/>
      <c r="AR82" s="329"/>
      <c r="AS82" s="329"/>
      <c r="AT82" s="329"/>
      <c r="AU82" s="329"/>
      <c r="AV82" s="329"/>
      <c r="AW82" s="329"/>
      <c r="AX82" s="329"/>
      <c r="AY82" s="329"/>
      <c r="AZ82" s="329"/>
      <c r="BA82" s="329"/>
      <c r="BB82" s="329"/>
    </row>
    <row r="83" spans="1:54" ht="15.75" customHeight="1">
      <c r="A83" s="214"/>
      <c r="B83" s="214"/>
      <c r="C83" s="214"/>
      <c r="D83" s="214"/>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c r="AL83" s="329"/>
      <c r="AM83" s="329"/>
      <c r="AN83" s="329"/>
      <c r="AO83" s="329"/>
      <c r="AP83" s="329"/>
      <c r="AQ83" s="329"/>
      <c r="AR83" s="329"/>
      <c r="AS83" s="329"/>
      <c r="AT83" s="329"/>
      <c r="AU83" s="329"/>
      <c r="AV83" s="329"/>
      <c r="AW83" s="329"/>
      <c r="AX83" s="329"/>
      <c r="AY83" s="329"/>
      <c r="AZ83" s="329"/>
      <c r="BA83" s="329"/>
      <c r="BB83" s="329"/>
    </row>
    <row r="84" spans="1:54" ht="15.75" customHeight="1">
      <c r="A84" s="333" t="s">
        <v>238</v>
      </c>
      <c r="B84" s="333"/>
      <c r="C84" s="333"/>
      <c r="D84" s="333"/>
      <c r="E84" s="333"/>
      <c r="F84" s="333"/>
      <c r="G84" s="333"/>
      <c r="H84" s="333"/>
      <c r="I84" s="333"/>
      <c r="J84" s="333"/>
      <c r="K84" s="333"/>
      <c r="L84" s="333"/>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c r="AW84" s="217"/>
      <c r="AX84" s="217"/>
      <c r="AY84" s="217"/>
      <c r="AZ84" s="217"/>
      <c r="BA84" s="217"/>
      <c r="BB84" s="63"/>
    </row>
    <row r="85" spans="1:54" ht="15.75" customHeight="1">
      <c r="A85" s="334" t="s">
        <v>185</v>
      </c>
      <c r="B85" s="334"/>
      <c r="C85" s="334"/>
      <c r="D85" s="334"/>
      <c r="E85" s="328" t="s">
        <v>239</v>
      </c>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29"/>
      <c r="AM85" s="329"/>
      <c r="AN85" s="329"/>
      <c r="AO85" s="329"/>
      <c r="AP85" s="329"/>
      <c r="AQ85" s="329"/>
      <c r="AR85" s="329"/>
      <c r="AS85" s="329"/>
      <c r="AT85" s="329"/>
      <c r="AU85" s="329"/>
      <c r="AV85" s="329"/>
      <c r="AW85" s="329"/>
      <c r="AX85" s="329"/>
      <c r="AY85" s="329"/>
      <c r="AZ85" s="329"/>
      <c r="BA85" s="329"/>
      <c r="BB85" s="329"/>
    </row>
    <row r="86" spans="1:54" ht="15.75" customHeight="1">
      <c r="A86" s="214"/>
      <c r="B86" s="214"/>
      <c r="C86" s="214"/>
      <c r="D86" s="214"/>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9"/>
      <c r="AK86" s="329"/>
      <c r="AL86" s="329"/>
      <c r="AM86" s="329"/>
      <c r="AN86" s="329"/>
      <c r="AO86" s="329"/>
      <c r="AP86" s="329"/>
      <c r="AQ86" s="329"/>
      <c r="AR86" s="329"/>
      <c r="AS86" s="329"/>
      <c r="AT86" s="329"/>
      <c r="AU86" s="329"/>
      <c r="AV86" s="329"/>
      <c r="AW86" s="329"/>
      <c r="AX86" s="329"/>
      <c r="AY86" s="329"/>
      <c r="AZ86" s="329"/>
      <c r="BA86" s="329"/>
      <c r="BB86" s="329"/>
    </row>
    <row r="87" spans="1:54" ht="15.75" customHeight="1">
      <c r="A87" s="333" t="s">
        <v>240</v>
      </c>
      <c r="B87" s="333"/>
      <c r="C87" s="333"/>
      <c r="D87" s="333"/>
      <c r="E87" s="333"/>
      <c r="F87" s="333"/>
      <c r="G87" s="333"/>
      <c r="H87" s="333"/>
      <c r="I87" s="333"/>
      <c r="J87" s="333"/>
      <c r="K87" s="333"/>
      <c r="L87" s="333"/>
      <c r="M87" s="333"/>
      <c r="N87" s="333"/>
      <c r="O87" s="333"/>
      <c r="P87" s="333"/>
      <c r="Q87" s="333"/>
      <c r="R87" s="333"/>
      <c r="S87" s="199"/>
      <c r="T87" s="199"/>
      <c r="U87" s="199"/>
      <c r="V87" s="199"/>
      <c r="W87" s="199"/>
      <c r="X87" s="199"/>
      <c r="Y87" s="199"/>
      <c r="Z87" s="63"/>
      <c r="AA87" s="63"/>
      <c r="AB87" s="141"/>
      <c r="AC87" s="141"/>
      <c r="AD87" s="141"/>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row>
    <row r="88" spans="1:54" ht="15.75" customHeight="1">
      <c r="A88" s="334" t="s">
        <v>189</v>
      </c>
      <c r="B88" s="334"/>
      <c r="C88" s="334"/>
      <c r="D88" s="334"/>
      <c r="E88" s="328" t="s">
        <v>241</v>
      </c>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29"/>
      <c r="AP88" s="329"/>
      <c r="AQ88" s="329"/>
      <c r="AR88" s="329"/>
      <c r="AS88" s="329"/>
      <c r="AT88" s="329"/>
      <c r="AU88" s="329"/>
      <c r="AV88" s="329"/>
      <c r="AW88" s="329"/>
      <c r="AX88" s="329"/>
      <c r="AY88" s="329"/>
      <c r="AZ88" s="329"/>
      <c r="BA88" s="329"/>
      <c r="BB88" s="329"/>
    </row>
    <row r="89" spans="1:54" ht="15.75" customHeight="1">
      <c r="A89" s="63"/>
      <c r="B89" s="198"/>
      <c r="C89" s="198"/>
      <c r="D89" s="63"/>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29"/>
      <c r="AM89" s="329"/>
      <c r="AN89" s="329"/>
      <c r="AO89" s="329"/>
      <c r="AP89" s="329"/>
      <c r="AQ89" s="329"/>
      <c r="AR89" s="329"/>
      <c r="AS89" s="329"/>
      <c r="AT89" s="329"/>
      <c r="AU89" s="329"/>
      <c r="AV89" s="329"/>
      <c r="AW89" s="329"/>
      <c r="AX89" s="329"/>
      <c r="AY89" s="329"/>
      <c r="AZ89" s="329"/>
      <c r="BA89" s="329"/>
      <c r="BB89" s="329"/>
    </row>
    <row r="90" spans="1:54" ht="15.75" customHeight="1">
      <c r="A90" s="63"/>
      <c r="B90" s="63"/>
      <c r="C90" s="63"/>
      <c r="D90" s="63"/>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329"/>
      <c r="AK90" s="329"/>
      <c r="AL90" s="329"/>
      <c r="AM90" s="329"/>
      <c r="AN90" s="329"/>
      <c r="AO90" s="329"/>
      <c r="AP90" s="329"/>
      <c r="AQ90" s="329"/>
      <c r="AR90" s="329"/>
      <c r="AS90" s="329"/>
      <c r="AT90" s="329"/>
      <c r="AU90" s="329"/>
      <c r="AV90" s="329"/>
      <c r="AW90" s="329"/>
      <c r="AX90" s="329"/>
      <c r="AY90" s="329"/>
      <c r="AZ90" s="329"/>
      <c r="BA90" s="329"/>
      <c r="BB90" s="329"/>
    </row>
    <row r="91" spans="1:54" ht="15.75" customHeight="1">
      <c r="A91" s="334">
        <v>2</v>
      </c>
      <c r="B91" s="334"/>
      <c r="C91" s="334"/>
      <c r="D91" s="334"/>
      <c r="E91" s="328" t="s">
        <v>180</v>
      </c>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29"/>
      <c r="AL91" s="329"/>
      <c r="AM91" s="329"/>
      <c r="AN91" s="329"/>
      <c r="AO91" s="329"/>
      <c r="AP91" s="329"/>
      <c r="AQ91" s="329"/>
      <c r="AR91" s="329"/>
      <c r="AS91" s="329"/>
      <c r="AT91" s="329"/>
      <c r="AU91" s="329"/>
      <c r="AV91" s="329"/>
      <c r="AW91" s="329"/>
      <c r="AX91" s="329"/>
      <c r="AY91" s="329"/>
      <c r="AZ91" s="329"/>
      <c r="BA91" s="329"/>
      <c r="BB91" s="329"/>
    </row>
    <row r="92" spans="1:54" ht="15.75" customHeight="1">
      <c r="A92" s="141"/>
      <c r="B92" s="141"/>
      <c r="C92" s="141"/>
      <c r="D92" s="141"/>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c r="AE92" s="329"/>
      <c r="AF92" s="329"/>
      <c r="AG92" s="329"/>
      <c r="AH92" s="329"/>
      <c r="AI92" s="329"/>
      <c r="AJ92" s="329"/>
      <c r="AK92" s="329"/>
      <c r="AL92" s="329"/>
      <c r="AM92" s="329"/>
      <c r="AN92" s="329"/>
      <c r="AO92" s="329"/>
      <c r="AP92" s="329"/>
      <c r="AQ92" s="329"/>
      <c r="AR92" s="329"/>
      <c r="AS92" s="329"/>
      <c r="AT92" s="329"/>
      <c r="AU92" s="329"/>
      <c r="AV92" s="329"/>
      <c r="AW92" s="329"/>
      <c r="AX92" s="329"/>
      <c r="AY92" s="329"/>
      <c r="AZ92" s="329"/>
      <c r="BA92" s="329"/>
      <c r="BB92" s="329"/>
    </row>
    <row r="93" spans="1:54" ht="15.75" customHeight="1">
      <c r="A93" s="333" t="s">
        <v>181</v>
      </c>
      <c r="B93" s="333"/>
      <c r="C93" s="333"/>
      <c r="D93" s="333"/>
      <c r="E93" s="333"/>
      <c r="F93" s="333"/>
      <c r="G93" s="333"/>
      <c r="H93" s="333"/>
      <c r="I93" s="333"/>
      <c r="J93" s="333"/>
      <c r="K93" s="333"/>
      <c r="L93" s="333"/>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63"/>
    </row>
    <row r="94" spans="1:54" ht="15.75" customHeight="1">
      <c r="A94" s="334" t="s">
        <v>197</v>
      </c>
      <c r="B94" s="334"/>
      <c r="C94" s="334"/>
      <c r="D94" s="334"/>
      <c r="E94" s="328" t="s">
        <v>242</v>
      </c>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29"/>
      <c r="AP94" s="329"/>
      <c r="AQ94" s="329"/>
      <c r="AR94" s="329"/>
      <c r="AS94" s="329"/>
      <c r="AT94" s="329"/>
      <c r="AU94" s="329"/>
      <c r="AV94" s="329"/>
      <c r="AW94" s="329"/>
      <c r="AX94" s="329"/>
      <c r="AY94" s="329"/>
      <c r="AZ94" s="329"/>
      <c r="BA94" s="329"/>
      <c r="BB94" s="329"/>
    </row>
    <row r="95" spans="1:54" ht="15.75" customHeight="1">
      <c r="A95" s="63"/>
      <c r="B95" s="63"/>
      <c r="C95" s="63"/>
      <c r="D95" s="63"/>
      <c r="E95" s="329"/>
      <c r="F95" s="329"/>
      <c r="G95" s="329"/>
      <c r="H95" s="329"/>
      <c r="I95" s="329"/>
      <c r="J95" s="329"/>
      <c r="K95" s="329"/>
      <c r="L95" s="329"/>
      <c r="M95" s="329"/>
      <c r="N95" s="329"/>
      <c r="O95" s="329"/>
      <c r="P95" s="329"/>
      <c r="Q95" s="329"/>
      <c r="R95" s="329"/>
      <c r="S95" s="329"/>
      <c r="T95" s="329"/>
      <c r="U95" s="329"/>
      <c r="V95" s="329"/>
      <c r="W95" s="329"/>
      <c r="X95" s="329"/>
      <c r="Y95" s="329"/>
      <c r="Z95" s="329"/>
      <c r="AA95" s="329"/>
      <c r="AB95" s="329"/>
      <c r="AC95" s="329"/>
      <c r="AD95" s="329"/>
      <c r="AE95" s="329"/>
      <c r="AF95" s="329"/>
      <c r="AG95" s="329"/>
      <c r="AH95" s="329"/>
      <c r="AI95" s="329"/>
      <c r="AJ95" s="329"/>
      <c r="AK95" s="329"/>
      <c r="AL95" s="329"/>
      <c r="AM95" s="329"/>
      <c r="AN95" s="329"/>
      <c r="AO95" s="329"/>
      <c r="AP95" s="329"/>
      <c r="AQ95" s="329"/>
      <c r="AR95" s="329"/>
      <c r="AS95" s="329"/>
      <c r="AT95" s="329"/>
      <c r="AU95" s="329"/>
      <c r="AV95" s="329"/>
      <c r="AW95" s="329"/>
      <c r="AX95" s="329"/>
      <c r="AY95" s="329"/>
      <c r="AZ95" s="329"/>
      <c r="BA95" s="329"/>
      <c r="BB95" s="329"/>
    </row>
    <row r="96" spans="1:54" ht="15.75" customHeight="1">
      <c r="A96" s="63"/>
      <c r="B96" s="63"/>
      <c r="C96" s="63"/>
      <c r="D96" s="63"/>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29"/>
      <c r="AN96" s="329"/>
      <c r="AO96" s="329"/>
      <c r="AP96" s="329"/>
      <c r="AQ96" s="329"/>
      <c r="AR96" s="329"/>
      <c r="AS96" s="329"/>
      <c r="AT96" s="329"/>
      <c r="AU96" s="329"/>
      <c r="AV96" s="329"/>
      <c r="AW96" s="329"/>
      <c r="AX96" s="329"/>
      <c r="AY96" s="329"/>
      <c r="AZ96" s="329"/>
      <c r="BA96" s="329"/>
      <c r="BB96" s="329"/>
    </row>
    <row r="97" spans="1:54" ht="15.75" customHeight="1">
      <c r="A97" s="333" t="s">
        <v>184</v>
      </c>
      <c r="B97" s="325"/>
      <c r="C97" s="325"/>
      <c r="D97" s="325"/>
      <c r="E97" s="325"/>
      <c r="F97" s="325"/>
      <c r="G97" s="325"/>
      <c r="H97" s="325"/>
      <c r="I97" s="325"/>
      <c r="J97" s="325"/>
      <c r="K97" s="325"/>
      <c r="L97" s="325"/>
      <c r="M97" s="325"/>
      <c r="N97" s="325"/>
      <c r="O97" s="325"/>
      <c r="P97" s="325"/>
      <c r="Q97" s="325"/>
      <c r="R97" s="325"/>
      <c r="S97" s="325"/>
      <c r="T97" s="325"/>
      <c r="U97" s="325"/>
      <c r="V97" s="325"/>
      <c r="W97" s="325"/>
      <c r="X97" s="325"/>
      <c r="Y97" s="325"/>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row>
    <row r="98" spans="1:54" ht="15.75" customHeight="1">
      <c r="A98" s="334" t="s">
        <v>203</v>
      </c>
      <c r="B98" s="334"/>
      <c r="C98" s="334"/>
      <c r="D98" s="334"/>
      <c r="E98" s="328" t="s">
        <v>243</v>
      </c>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29"/>
      <c r="AZ98" s="329"/>
      <c r="BA98" s="329"/>
      <c r="BB98" s="329"/>
    </row>
    <row r="99" spans="1:54" ht="15.75" customHeight="1">
      <c r="A99" s="63"/>
      <c r="B99" s="141"/>
      <c r="C99" s="141"/>
      <c r="D99" s="200"/>
      <c r="E99" s="329"/>
      <c r="F99" s="329"/>
      <c r="G99" s="329"/>
      <c r="H99" s="329"/>
      <c r="I99" s="329"/>
      <c r="J99" s="329"/>
      <c r="K99" s="329"/>
      <c r="L99" s="329"/>
      <c r="M99" s="329"/>
      <c r="N99" s="329"/>
      <c r="O99" s="329"/>
      <c r="P99" s="329"/>
      <c r="Q99" s="329"/>
      <c r="R99" s="329"/>
      <c r="S99" s="329"/>
      <c r="T99" s="329"/>
      <c r="U99" s="329"/>
      <c r="V99" s="329"/>
      <c r="W99" s="329"/>
      <c r="X99" s="329"/>
      <c r="Y99" s="329"/>
      <c r="Z99" s="329"/>
      <c r="AA99" s="329"/>
      <c r="AB99" s="329"/>
      <c r="AC99" s="329"/>
      <c r="AD99" s="329"/>
      <c r="AE99" s="329"/>
      <c r="AF99" s="329"/>
      <c r="AG99" s="329"/>
      <c r="AH99" s="329"/>
      <c r="AI99" s="329"/>
      <c r="AJ99" s="329"/>
      <c r="AK99" s="329"/>
      <c r="AL99" s="329"/>
      <c r="AM99" s="329"/>
      <c r="AN99" s="329"/>
      <c r="AO99" s="329"/>
      <c r="AP99" s="329"/>
      <c r="AQ99" s="329"/>
      <c r="AR99" s="329"/>
      <c r="AS99" s="329"/>
      <c r="AT99" s="329"/>
      <c r="AU99" s="329"/>
      <c r="AV99" s="329"/>
      <c r="AW99" s="329"/>
      <c r="AX99" s="329"/>
      <c r="AY99" s="329"/>
      <c r="AZ99" s="329"/>
      <c r="BA99" s="329"/>
      <c r="BB99" s="329"/>
    </row>
    <row r="100" spans="1:54" ht="15.75" customHeight="1">
      <c r="A100" s="63"/>
      <c r="B100" s="63"/>
      <c r="C100" s="63"/>
      <c r="D100" s="63"/>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29"/>
      <c r="AY100" s="329"/>
      <c r="AZ100" s="329"/>
      <c r="BA100" s="329"/>
      <c r="BB100" s="329"/>
    </row>
    <row r="101" spans="1:54" ht="15.75" customHeight="1">
      <c r="A101" s="63"/>
      <c r="B101" s="63"/>
      <c r="C101" s="63"/>
      <c r="D101" s="63"/>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29"/>
      <c r="AA101" s="329"/>
      <c r="AB101" s="329"/>
      <c r="AC101" s="329"/>
      <c r="AD101" s="329"/>
      <c r="AE101" s="329"/>
      <c r="AF101" s="329"/>
      <c r="AG101" s="329"/>
      <c r="AH101" s="329"/>
      <c r="AI101" s="329"/>
      <c r="AJ101" s="329"/>
      <c r="AK101" s="329"/>
      <c r="AL101" s="329"/>
      <c r="AM101" s="329"/>
      <c r="AN101" s="329"/>
      <c r="AO101" s="329"/>
      <c r="AP101" s="329"/>
      <c r="AQ101" s="329"/>
      <c r="AR101" s="329"/>
      <c r="AS101" s="329"/>
      <c r="AT101" s="329"/>
      <c r="AU101" s="329"/>
      <c r="AV101" s="329"/>
      <c r="AW101" s="329"/>
      <c r="AX101" s="329"/>
      <c r="AY101" s="329"/>
      <c r="AZ101" s="329"/>
      <c r="BA101" s="329"/>
      <c r="BB101" s="329"/>
    </row>
    <row r="102" spans="1:54" ht="15.75" customHeight="1">
      <c r="A102" s="333" t="s">
        <v>188</v>
      </c>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5"/>
      <c r="X102" s="63"/>
      <c r="Y102" s="198"/>
      <c r="Z102" s="198"/>
      <c r="AA102" s="198"/>
      <c r="AB102" s="198"/>
      <c r="AC102" s="198"/>
      <c r="AD102" s="63"/>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6"/>
      <c r="AZ102" s="141"/>
      <c r="BA102" s="141"/>
      <c r="BB102" s="63"/>
    </row>
    <row r="103" spans="1:54" ht="15.75" customHeight="1">
      <c r="A103" s="334" t="s">
        <v>207</v>
      </c>
      <c r="B103" s="334"/>
      <c r="C103" s="334"/>
      <c r="D103" s="334"/>
      <c r="E103" s="328" t="s">
        <v>244</v>
      </c>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c r="AE103" s="329"/>
      <c r="AF103" s="329"/>
      <c r="AG103" s="329"/>
      <c r="AH103" s="329"/>
      <c r="AI103" s="329"/>
      <c r="AJ103" s="329"/>
      <c r="AK103" s="329"/>
      <c r="AL103" s="329"/>
      <c r="AM103" s="329"/>
      <c r="AN103" s="329"/>
      <c r="AO103" s="329"/>
      <c r="AP103" s="329"/>
      <c r="AQ103" s="329"/>
      <c r="AR103" s="329"/>
      <c r="AS103" s="329"/>
      <c r="AT103" s="329"/>
      <c r="AU103" s="329"/>
      <c r="AV103" s="329"/>
      <c r="AW103" s="329"/>
      <c r="AX103" s="329"/>
      <c r="AY103" s="329"/>
      <c r="AZ103" s="329"/>
      <c r="BA103" s="329"/>
      <c r="BB103" s="329"/>
    </row>
    <row r="104" spans="1:54" ht="15.75" customHeight="1">
      <c r="A104" s="63"/>
      <c r="B104" s="63"/>
      <c r="C104" s="63"/>
      <c r="D104" s="63"/>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29"/>
      <c r="AP104" s="329"/>
      <c r="AQ104" s="329"/>
      <c r="AR104" s="329"/>
      <c r="AS104" s="329"/>
      <c r="AT104" s="329"/>
      <c r="AU104" s="329"/>
      <c r="AV104" s="329"/>
      <c r="AW104" s="329"/>
      <c r="AX104" s="329"/>
      <c r="AY104" s="329"/>
      <c r="AZ104" s="329"/>
      <c r="BA104" s="329"/>
      <c r="BB104" s="329"/>
    </row>
    <row r="105" spans="1:54" ht="15.75" customHeight="1">
      <c r="A105" s="63"/>
      <c r="B105" s="63"/>
      <c r="C105" s="63"/>
      <c r="D105" s="63"/>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c r="AM105" s="329"/>
      <c r="AN105" s="329"/>
      <c r="AO105" s="329"/>
      <c r="AP105" s="329"/>
      <c r="AQ105" s="329"/>
      <c r="AR105" s="329"/>
      <c r="AS105" s="329"/>
      <c r="AT105" s="329"/>
      <c r="AU105" s="329"/>
      <c r="AV105" s="329"/>
      <c r="AW105" s="329"/>
      <c r="AX105" s="329"/>
      <c r="AY105" s="329"/>
      <c r="AZ105" s="329"/>
      <c r="BA105" s="329"/>
      <c r="BB105" s="329"/>
    </row>
    <row r="106" spans="1:54" ht="15.75" customHeight="1">
      <c r="A106" s="334">
        <v>2</v>
      </c>
      <c r="B106" s="334"/>
      <c r="C106" s="334"/>
      <c r="D106" s="334"/>
      <c r="E106" s="330" t="s">
        <v>245</v>
      </c>
      <c r="F106" s="330"/>
      <c r="G106" s="330"/>
      <c r="H106" s="330"/>
      <c r="I106" s="330"/>
      <c r="J106" s="330"/>
      <c r="K106" s="330"/>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c r="AG106" s="330"/>
      <c r="AH106" s="330"/>
      <c r="AI106" s="330"/>
      <c r="AJ106" s="330"/>
      <c r="AK106" s="330"/>
      <c r="AL106" s="332">
        <v>3.7</v>
      </c>
      <c r="AM106" s="332"/>
      <c r="AN106" s="332"/>
      <c r="AO106" s="332"/>
      <c r="AP106" s="350" t="s">
        <v>246</v>
      </c>
      <c r="AQ106" s="350"/>
      <c r="AR106" s="350"/>
      <c r="AS106" s="350"/>
      <c r="AT106" s="350"/>
      <c r="AU106" s="350"/>
      <c r="AV106" s="350"/>
      <c r="AW106" s="350"/>
      <c r="AX106" s="350"/>
      <c r="AY106" s="350"/>
      <c r="AZ106" s="350"/>
      <c r="BA106" s="350"/>
      <c r="BB106" s="350"/>
    </row>
    <row r="107" spans="1:54" ht="15.75" customHeight="1">
      <c r="A107" s="63"/>
      <c r="B107" s="63"/>
      <c r="C107" s="63"/>
      <c r="D107" s="63"/>
      <c r="E107" s="330" t="s">
        <v>247</v>
      </c>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c r="BA107" s="330"/>
      <c r="BB107" s="330"/>
    </row>
    <row r="108" spans="1:54" ht="15.75" customHeight="1">
      <c r="A108" s="334">
        <v>3</v>
      </c>
      <c r="B108" s="334"/>
      <c r="C108" s="334"/>
      <c r="D108" s="334"/>
      <c r="E108" s="330" t="s">
        <v>248</v>
      </c>
      <c r="F108" s="331"/>
      <c r="G108" s="331"/>
      <c r="H108" s="331"/>
      <c r="I108" s="331"/>
      <c r="J108" s="331"/>
      <c r="K108" s="331"/>
      <c r="L108" s="331"/>
      <c r="M108" s="331"/>
      <c r="N108" s="331"/>
      <c r="O108" s="331"/>
      <c r="P108" s="331"/>
      <c r="Q108" s="331"/>
      <c r="R108" s="331"/>
      <c r="S108" s="331"/>
      <c r="T108" s="331"/>
      <c r="U108" s="331"/>
      <c r="V108" s="331"/>
      <c r="W108" s="331"/>
      <c r="X108" s="331"/>
      <c r="Y108" s="331"/>
      <c r="Z108" s="331"/>
      <c r="AA108" s="331"/>
      <c r="AB108" s="331"/>
      <c r="AC108" s="331"/>
      <c r="AD108" s="331"/>
      <c r="AE108" s="331"/>
      <c r="AF108" s="331"/>
      <c r="AG108" s="331"/>
      <c r="AH108" s="331"/>
      <c r="AI108" s="331"/>
      <c r="AJ108" s="331"/>
      <c r="AK108" s="331"/>
      <c r="AL108" s="331"/>
      <c r="AM108" s="331"/>
      <c r="AN108" s="331"/>
      <c r="AO108" s="331"/>
      <c r="AP108" s="331"/>
      <c r="AQ108" s="331"/>
      <c r="AR108" s="331"/>
      <c r="AS108" s="331"/>
      <c r="AT108" s="331"/>
      <c r="AU108" s="331"/>
      <c r="AV108" s="331"/>
      <c r="AW108" s="331"/>
      <c r="AX108" s="331"/>
      <c r="AY108" s="331"/>
      <c r="AZ108" s="331"/>
      <c r="BA108" s="331"/>
      <c r="BB108" s="331"/>
    </row>
    <row r="109" spans="1:54" ht="15.75" customHeight="1">
      <c r="A109" s="63"/>
      <c r="B109" s="63"/>
      <c r="C109" s="63"/>
      <c r="D109" s="63"/>
      <c r="E109" s="330" t="s">
        <v>249</v>
      </c>
      <c r="F109" s="330"/>
      <c r="G109" s="330"/>
      <c r="H109" s="330"/>
      <c r="I109" s="330"/>
      <c r="J109" s="330"/>
      <c r="K109" s="330"/>
      <c r="L109" s="330"/>
      <c r="M109" s="330"/>
      <c r="N109" s="330"/>
      <c r="O109" s="330"/>
      <c r="P109" s="330"/>
      <c r="Q109" s="330"/>
      <c r="R109" s="332">
        <v>3.7</v>
      </c>
      <c r="S109" s="332"/>
      <c r="T109" s="332"/>
      <c r="U109" s="332"/>
      <c r="V109" s="330" t="s">
        <v>250</v>
      </c>
      <c r="W109" s="331"/>
      <c r="X109" s="331"/>
      <c r="Y109" s="331"/>
      <c r="Z109" s="331"/>
      <c r="AA109" s="331"/>
      <c r="AB109" s="331"/>
      <c r="AC109" s="331"/>
      <c r="AD109" s="331"/>
      <c r="AE109" s="331"/>
      <c r="AF109" s="331"/>
      <c r="AG109" s="331"/>
      <c r="AH109" s="331"/>
      <c r="AI109" s="331"/>
      <c r="AJ109" s="331"/>
      <c r="AK109" s="331"/>
      <c r="AL109" s="331"/>
      <c r="AM109" s="331"/>
      <c r="AN109" s="331"/>
      <c r="AO109" s="331"/>
      <c r="AP109" s="331"/>
      <c r="AQ109" s="331"/>
      <c r="AR109" s="331"/>
      <c r="AS109" s="331"/>
      <c r="AT109" s="331"/>
      <c r="AU109" s="331"/>
      <c r="AV109" s="331"/>
      <c r="AW109" s="331"/>
      <c r="AX109" s="331"/>
      <c r="AY109" s="331"/>
      <c r="AZ109" s="331"/>
      <c r="BA109" s="331"/>
      <c r="BB109" s="331"/>
    </row>
    <row r="111" spans="1:54" ht="15.75"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row>
    <row r="112" spans="1:54" ht="15.75"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row>
    <row r="113" spans="1:54" ht="15.75" customHeight="1">
      <c r="A113" s="333" t="s">
        <v>196</v>
      </c>
      <c r="B113" s="333"/>
      <c r="C113" s="333"/>
      <c r="D113" s="333"/>
      <c r="E113" s="333"/>
      <c r="F113" s="333"/>
      <c r="G113" s="333"/>
      <c r="H113" s="333"/>
      <c r="I113" s="333"/>
      <c r="J113" s="333"/>
      <c r="K113" s="333"/>
      <c r="L113" s="333"/>
      <c r="M113" s="333"/>
      <c r="N113" s="333"/>
      <c r="O113" s="333"/>
      <c r="P113" s="63"/>
      <c r="Q113" s="63"/>
      <c r="R113" s="63"/>
      <c r="S113" s="63"/>
      <c r="T113" s="63"/>
      <c r="U113" s="63"/>
      <c r="V113" s="63"/>
      <c r="W113" s="63"/>
      <c r="X113" s="63"/>
      <c r="Y113" s="63"/>
      <c r="Z113" s="63"/>
      <c r="AA113" s="63"/>
      <c r="AB113" s="63"/>
      <c r="AC113" s="63"/>
      <c r="AD113" s="63"/>
      <c r="AE113" s="63"/>
      <c r="AF113" s="216"/>
      <c r="AG113" s="216"/>
      <c r="AH113" s="216"/>
      <c r="AI113" s="216"/>
      <c r="AJ113" s="216"/>
      <c r="AK113" s="216"/>
      <c r="AL113" s="216"/>
      <c r="AM113" s="216"/>
      <c r="AN113" s="216"/>
      <c r="AO113" s="216"/>
      <c r="AP113" s="216"/>
      <c r="AQ113" s="216"/>
      <c r="AR113" s="216"/>
      <c r="AS113" s="216"/>
      <c r="AT113" s="216"/>
      <c r="AU113" s="216"/>
      <c r="AV113" s="216"/>
      <c r="AW113" s="216"/>
      <c r="AX113" s="63"/>
      <c r="AY113" s="63"/>
      <c r="AZ113" s="63"/>
      <c r="BA113" s="63"/>
      <c r="BB113" s="63"/>
    </row>
    <row r="114" spans="1:54" ht="15.75" customHeight="1">
      <c r="A114" s="334" t="s">
        <v>210</v>
      </c>
      <c r="B114" s="334"/>
      <c r="C114" s="334"/>
      <c r="D114" s="334"/>
      <c r="E114" s="328" t="s">
        <v>251</v>
      </c>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29"/>
      <c r="AZ114" s="329"/>
      <c r="BA114" s="329"/>
      <c r="BB114" s="329"/>
    </row>
    <row r="115" spans="1:54" ht="15.75" customHeight="1">
      <c r="A115" s="63"/>
      <c r="B115" s="63"/>
      <c r="C115" s="63"/>
      <c r="D115" s="63"/>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329"/>
      <c r="AR115" s="329"/>
      <c r="AS115" s="329"/>
      <c r="AT115" s="329"/>
      <c r="AU115" s="329"/>
      <c r="AV115" s="329"/>
      <c r="AW115" s="329"/>
      <c r="AX115" s="329"/>
      <c r="AY115" s="329"/>
      <c r="AZ115" s="329"/>
      <c r="BA115" s="329"/>
      <c r="BB115" s="329"/>
    </row>
    <row r="116" spans="1:54" ht="15.75" customHeight="1">
      <c r="A116" s="334">
        <v>2</v>
      </c>
      <c r="B116" s="334"/>
      <c r="C116" s="334"/>
      <c r="D116" s="334"/>
      <c r="E116" s="328" t="s">
        <v>252</v>
      </c>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329"/>
      <c r="AJ116" s="329"/>
      <c r="AK116" s="329"/>
      <c r="AL116" s="329"/>
      <c r="AM116" s="329"/>
      <c r="AN116" s="329"/>
      <c r="AO116" s="329"/>
      <c r="AP116" s="329"/>
      <c r="AQ116" s="329"/>
      <c r="AR116" s="329"/>
      <c r="AS116" s="329"/>
      <c r="AT116" s="329"/>
      <c r="AU116" s="329"/>
      <c r="AV116" s="329"/>
      <c r="AW116" s="329"/>
      <c r="AX116" s="329"/>
      <c r="AY116" s="329"/>
      <c r="AZ116" s="329"/>
      <c r="BA116" s="329"/>
      <c r="BB116" s="329"/>
    </row>
    <row r="117" spans="1:54" ht="15.75" customHeight="1">
      <c r="A117" s="63"/>
      <c r="B117" s="63"/>
      <c r="C117" s="63"/>
      <c r="D117" s="63"/>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29"/>
      <c r="AD117" s="329"/>
      <c r="AE117" s="329"/>
      <c r="AF117" s="329"/>
      <c r="AG117" s="329"/>
      <c r="AH117" s="329"/>
      <c r="AI117" s="329"/>
      <c r="AJ117" s="329"/>
      <c r="AK117" s="329"/>
      <c r="AL117" s="329"/>
      <c r="AM117" s="329"/>
      <c r="AN117" s="329"/>
      <c r="AO117" s="329"/>
      <c r="AP117" s="329"/>
      <c r="AQ117" s="329"/>
      <c r="AR117" s="329"/>
      <c r="AS117" s="329"/>
      <c r="AT117" s="329"/>
      <c r="AU117" s="329"/>
      <c r="AV117" s="329"/>
      <c r="AW117" s="329"/>
      <c r="AX117" s="329"/>
      <c r="AY117" s="329"/>
      <c r="AZ117" s="329"/>
      <c r="BA117" s="329"/>
      <c r="BB117" s="329"/>
    </row>
    <row r="118" spans="1:54" ht="15.75" customHeight="1">
      <c r="A118" s="334">
        <v>3</v>
      </c>
      <c r="B118" s="334"/>
      <c r="C118" s="334"/>
      <c r="D118" s="334"/>
      <c r="E118" s="328" t="s">
        <v>253</v>
      </c>
      <c r="F118" s="329"/>
      <c r="G118" s="329"/>
      <c r="H118" s="329"/>
      <c r="I118" s="329"/>
      <c r="J118" s="329"/>
      <c r="K118" s="329"/>
      <c r="L118" s="329"/>
      <c r="M118" s="329"/>
      <c r="N118" s="329"/>
      <c r="O118" s="329"/>
      <c r="P118" s="329"/>
      <c r="Q118" s="329"/>
      <c r="R118" s="329"/>
      <c r="S118" s="329"/>
      <c r="T118" s="329"/>
      <c r="U118" s="329"/>
      <c r="V118" s="329"/>
      <c r="W118" s="329"/>
      <c r="X118" s="329"/>
      <c r="Y118" s="329"/>
      <c r="Z118" s="329"/>
      <c r="AA118" s="329"/>
      <c r="AB118" s="329"/>
      <c r="AC118" s="329"/>
      <c r="AD118" s="329"/>
      <c r="AE118" s="329"/>
      <c r="AF118" s="329"/>
      <c r="AG118" s="329"/>
      <c r="AH118" s="329"/>
      <c r="AI118" s="329"/>
      <c r="AJ118" s="329"/>
      <c r="AK118" s="329"/>
      <c r="AL118" s="329"/>
      <c r="AM118" s="329"/>
      <c r="AN118" s="329"/>
      <c r="AO118" s="329"/>
      <c r="AP118" s="329"/>
      <c r="AQ118" s="329"/>
      <c r="AR118" s="329"/>
      <c r="AS118" s="329"/>
      <c r="AT118" s="329"/>
      <c r="AU118" s="329"/>
      <c r="AV118" s="329"/>
      <c r="AW118" s="329"/>
      <c r="AX118" s="329"/>
      <c r="AY118" s="329"/>
      <c r="AZ118" s="329"/>
      <c r="BA118" s="329"/>
      <c r="BB118" s="329"/>
    </row>
    <row r="119" spans="1:54" ht="15.75" customHeight="1">
      <c r="A119" s="198"/>
      <c r="B119" s="198"/>
      <c r="C119" s="198"/>
      <c r="D119" s="198"/>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29"/>
      <c r="AD119" s="329"/>
      <c r="AE119" s="329"/>
      <c r="AF119" s="329"/>
      <c r="AG119" s="329"/>
      <c r="AH119" s="329"/>
      <c r="AI119" s="329"/>
      <c r="AJ119" s="329"/>
      <c r="AK119" s="329"/>
      <c r="AL119" s="329"/>
      <c r="AM119" s="329"/>
      <c r="AN119" s="329"/>
      <c r="AO119" s="329"/>
      <c r="AP119" s="329"/>
      <c r="AQ119" s="329"/>
      <c r="AR119" s="329"/>
      <c r="AS119" s="329"/>
      <c r="AT119" s="329"/>
      <c r="AU119" s="329"/>
      <c r="AV119" s="329"/>
      <c r="AW119" s="329"/>
      <c r="AX119" s="329"/>
      <c r="AY119" s="329"/>
      <c r="AZ119" s="329"/>
      <c r="BA119" s="329"/>
      <c r="BB119" s="329"/>
    </row>
    <row r="120" spans="1:54" ht="15.75" customHeight="1">
      <c r="A120" s="63"/>
      <c r="B120" s="63"/>
      <c r="C120" s="63"/>
      <c r="D120" s="63"/>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329"/>
      <c r="AE120" s="329"/>
      <c r="AF120" s="329"/>
      <c r="AG120" s="329"/>
      <c r="AH120" s="329"/>
      <c r="AI120" s="329"/>
      <c r="AJ120" s="329"/>
      <c r="AK120" s="329"/>
      <c r="AL120" s="329"/>
      <c r="AM120" s="329"/>
      <c r="AN120" s="329"/>
      <c r="AO120" s="329"/>
      <c r="AP120" s="329"/>
      <c r="AQ120" s="329"/>
      <c r="AR120" s="329"/>
      <c r="AS120" s="329"/>
      <c r="AT120" s="329"/>
      <c r="AU120" s="329"/>
      <c r="AV120" s="329"/>
      <c r="AW120" s="329"/>
      <c r="AX120" s="329"/>
      <c r="AY120" s="329"/>
      <c r="AZ120" s="329"/>
      <c r="BA120" s="329"/>
      <c r="BB120" s="329"/>
    </row>
    <row r="121" spans="1:54" ht="15.75" customHeight="1">
      <c r="A121" s="334">
        <v>4</v>
      </c>
      <c r="B121" s="334"/>
      <c r="C121" s="334"/>
      <c r="D121" s="334"/>
      <c r="E121" s="333" t="s">
        <v>254</v>
      </c>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c r="AF121" s="325"/>
      <c r="AG121" s="325"/>
      <c r="AH121" s="325"/>
      <c r="AI121" s="325"/>
      <c r="AJ121" s="325"/>
      <c r="AK121" s="325"/>
      <c r="AL121" s="325"/>
      <c r="AM121" s="325"/>
      <c r="AN121" s="325"/>
      <c r="AO121" s="325"/>
      <c r="AP121" s="325"/>
      <c r="AQ121" s="325"/>
      <c r="AR121" s="325"/>
      <c r="AS121" s="325"/>
      <c r="AT121" s="325"/>
      <c r="AU121" s="325"/>
      <c r="AV121" s="325"/>
      <c r="AW121" s="325"/>
      <c r="AX121" s="325"/>
      <c r="AY121" s="325"/>
      <c r="AZ121" s="325"/>
      <c r="BA121" s="325"/>
      <c r="BB121" s="325"/>
    </row>
    <row r="122" spans="1:54" ht="15.75" customHeight="1">
      <c r="A122" s="333" t="s">
        <v>255</v>
      </c>
      <c r="B122" s="333"/>
      <c r="C122" s="333"/>
      <c r="D122" s="333"/>
      <c r="E122" s="333"/>
      <c r="F122" s="333"/>
      <c r="G122" s="333"/>
      <c r="H122" s="333"/>
      <c r="I122" s="333"/>
      <c r="J122" s="333"/>
      <c r="K122" s="33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row>
    <row r="123" spans="1:54" ht="15.75" customHeight="1">
      <c r="A123" s="334" t="s">
        <v>219</v>
      </c>
      <c r="B123" s="334"/>
      <c r="C123" s="334"/>
      <c r="D123" s="334"/>
      <c r="E123" s="328" t="s">
        <v>256</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29"/>
      <c r="AK123" s="329"/>
      <c r="AL123" s="329"/>
      <c r="AM123" s="329"/>
      <c r="AN123" s="329"/>
      <c r="AO123" s="329"/>
      <c r="AP123" s="329"/>
      <c r="AQ123" s="329"/>
      <c r="AR123" s="329"/>
      <c r="AS123" s="329"/>
      <c r="AT123" s="329"/>
      <c r="AU123" s="329"/>
      <c r="AV123" s="329"/>
      <c r="AW123" s="329"/>
      <c r="AX123" s="329"/>
      <c r="AY123" s="329"/>
      <c r="AZ123" s="329"/>
      <c r="BA123" s="329"/>
      <c r="BB123" s="329"/>
    </row>
    <row r="124" spans="1:54" ht="15.75" customHeight="1">
      <c r="A124" s="214"/>
      <c r="B124" s="214"/>
      <c r="C124" s="214"/>
      <c r="D124" s="214"/>
      <c r="E124" s="329"/>
      <c r="F124" s="329"/>
      <c r="G124" s="329"/>
      <c r="H124" s="329"/>
      <c r="I124" s="329"/>
      <c r="J124" s="329"/>
      <c r="K124" s="329"/>
      <c r="L124" s="329"/>
      <c r="M124" s="329"/>
      <c r="N124" s="329"/>
      <c r="O124" s="329"/>
      <c r="P124" s="329"/>
      <c r="Q124" s="329"/>
      <c r="R124" s="329"/>
      <c r="S124" s="329"/>
      <c r="T124" s="329"/>
      <c r="U124" s="329"/>
      <c r="V124" s="329"/>
      <c r="W124" s="329"/>
      <c r="X124" s="329"/>
      <c r="Y124" s="329"/>
      <c r="Z124" s="329"/>
      <c r="AA124" s="329"/>
      <c r="AB124" s="329"/>
      <c r="AC124" s="329"/>
      <c r="AD124" s="329"/>
      <c r="AE124" s="329"/>
      <c r="AF124" s="329"/>
      <c r="AG124" s="329"/>
      <c r="AH124" s="329"/>
      <c r="AI124" s="329"/>
      <c r="AJ124" s="329"/>
      <c r="AK124" s="329"/>
      <c r="AL124" s="329"/>
      <c r="AM124" s="329"/>
      <c r="AN124" s="329"/>
      <c r="AO124" s="329"/>
      <c r="AP124" s="329"/>
      <c r="AQ124" s="329"/>
      <c r="AR124" s="329"/>
      <c r="AS124" s="329"/>
      <c r="AT124" s="329"/>
      <c r="AU124" s="329"/>
      <c r="AV124" s="329"/>
      <c r="AW124" s="329"/>
      <c r="AX124" s="329"/>
      <c r="AY124" s="329"/>
      <c r="AZ124" s="329"/>
      <c r="BA124" s="329"/>
      <c r="BB124" s="329"/>
    </row>
    <row r="125" spans="1:54" ht="15.75" customHeight="1">
      <c r="A125" s="334">
        <v>2</v>
      </c>
      <c r="B125" s="334"/>
      <c r="C125" s="334"/>
      <c r="D125" s="334"/>
      <c r="E125" s="351" t="s">
        <v>257</v>
      </c>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row>
    <row r="126" spans="1:54" ht="15.75" customHeight="1">
      <c r="A126" s="214"/>
      <c r="B126" s="214"/>
      <c r="C126" s="214"/>
      <c r="D126" s="214"/>
      <c r="E126" s="352"/>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2"/>
      <c r="AQ126" s="352"/>
      <c r="AR126" s="352"/>
      <c r="AS126" s="352"/>
      <c r="AT126" s="352"/>
      <c r="AU126" s="352"/>
      <c r="AV126" s="352"/>
      <c r="AW126" s="352"/>
      <c r="AX126" s="352"/>
      <c r="AY126" s="352"/>
      <c r="AZ126" s="352"/>
      <c r="BA126" s="352"/>
      <c r="BB126" s="352"/>
    </row>
    <row r="127" spans="1:54" ht="15.75" customHeight="1">
      <c r="A127" s="333" t="s">
        <v>209</v>
      </c>
      <c r="B127" s="333"/>
      <c r="C127" s="333"/>
      <c r="D127" s="333"/>
      <c r="E127" s="333"/>
      <c r="F127" s="333"/>
      <c r="G127" s="333"/>
      <c r="H127" s="333"/>
      <c r="I127" s="333"/>
      <c r="J127" s="333"/>
      <c r="K127" s="333"/>
      <c r="L127" s="333"/>
      <c r="M127" s="333"/>
      <c r="N127" s="333"/>
      <c r="O127" s="333"/>
      <c r="P127" s="333"/>
      <c r="Q127" s="333"/>
      <c r="R127" s="333"/>
      <c r="S127" s="199"/>
      <c r="T127" s="199"/>
      <c r="U127" s="199"/>
      <c r="V127" s="199"/>
      <c r="W127" s="199"/>
      <c r="X127" s="199"/>
      <c r="Y127" s="199"/>
      <c r="Z127" s="63"/>
      <c r="AA127" s="63"/>
      <c r="AB127" s="141"/>
      <c r="AC127" s="141"/>
      <c r="AD127" s="141"/>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row>
    <row r="128" spans="1:54" ht="15.75" customHeight="1">
      <c r="A128" s="334" t="s">
        <v>222</v>
      </c>
      <c r="B128" s="334"/>
      <c r="C128" s="334"/>
      <c r="D128" s="334"/>
      <c r="E128" s="330" t="s">
        <v>258</v>
      </c>
      <c r="F128" s="331"/>
      <c r="G128" s="331"/>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31"/>
      <c r="AM128" s="331"/>
      <c r="AN128" s="331"/>
      <c r="AO128" s="331"/>
      <c r="AP128" s="331"/>
      <c r="AQ128" s="331"/>
      <c r="AR128" s="331"/>
      <c r="AS128" s="331"/>
      <c r="AT128" s="331"/>
      <c r="AU128" s="331"/>
      <c r="AV128" s="331"/>
      <c r="AW128" s="331"/>
      <c r="AX128" s="331"/>
      <c r="AY128" s="331"/>
      <c r="AZ128" s="331"/>
      <c r="BA128" s="331"/>
      <c r="BB128" s="331"/>
    </row>
    <row r="129" spans="1:54" ht="15.75" customHeight="1">
      <c r="A129" s="218"/>
      <c r="B129" s="218"/>
      <c r="C129" s="218"/>
      <c r="D129" s="218"/>
      <c r="E129" s="330" t="s">
        <v>259</v>
      </c>
      <c r="F129" s="331"/>
      <c r="G129" s="331"/>
      <c r="H129" s="331"/>
      <c r="I129" s="331"/>
      <c r="J129" s="331"/>
      <c r="K129" s="331"/>
      <c r="L129" s="331"/>
      <c r="M129" s="331"/>
      <c r="N129" s="331"/>
      <c r="O129" s="331"/>
      <c r="P129" s="331"/>
      <c r="Q129" s="331"/>
      <c r="R129" s="331"/>
      <c r="S129" s="331"/>
      <c r="T129" s="331"/>
      <c r="U129" s="331"/>
      <c r="V129" s="331"/>
      <c r="W129" s="331"/>
      <c r="X129" s="331"/>
      <c r="Y129" s="331"/>
      <c r="Z129" s="331"/>
      <c r="AA129" s="331"/>
      <c r="AB129" s="331"/>
      <c r="AC129" s="331"/>
      <c r="AD129" s="331"/>
      <c r="AE129" s="331"/>
      <c r="AF129" s="331"/>
      <c r="AG129" s="331"/>
      <c r="AH129" s="331"/>
      <c r="AI129" s="331"/>
      <c r="AJ129" s="331"/>
      <c r="AK129" s="331"/>
      <c r="AL129" s="331"/>
      <c r="AM129" s="331"/>
      <c r="AN129" s="331"/>
      <c r="AO129" s="331"/>
      <c r="AP129" s="331"/>
      <c r="AQ129" s="331"/>
      <c r="AR129" s="331"/>
      <c r="AS129" s="331"/>
      <c r="AT129" s="331"/>
      <c r="AU129" s="331"/>
      <c r="AV129" s="331"/>
      <c r="AW129" s="331"/>
      <c r="AX129" s="331"/>
      <c r="AY129" s="331"/>
      <c r="AZ129" s="331"/>
      <c r="BA129" s="331"/>
      <c r="BB129" s="331"/>
    </row>
    <row r="130" spans="1:54" ht="15.75" customHeight="1">
      <c r="A130" s="63"/>
      <c r="B130" s="63"/>
      <c r="C130" s="63"/>
      <c r="D130" s="63"/>
      <c r="E130" s="330" t="s">
        <v>260</v>
      </c>
      <c r="F130" s="330"/>
      <c r="G130" s="330"/>
      <c r="H130" s="330"/>
      <c r="I130" s="330"/>
      <c r="J130" s="330"/>
      <c r="K130" s="330"/>
      <c r="L130" s="330"/>
      <c r="M130" s="330"/>
      <c r="N130" s="330"/>
      <c r="O130" s="330"/>
      <c r="P130" s="330"/>
      <c r="Q130" s="330"/>
      <c r="R130" s="330"/>
      <c r="S130" s="330"/>
      <c r="T130" s="330"/>
      <c r="U130" s="330"/>
      <c r="V130" s="330"/>
      <c r="W130" s="330"/>
      <c r="X130" s="330"/>
      <c r="Y130" s="330"/>
      <c r="Z130" s="330"/>
      <c r="AA130" s="330"/>
      <c r="AB130" s="330"/>
      <c r="AC130" s="330"/>
      <c r="AD130" s="330"/>
      <c r="AE130" s="330"/>
      <c r="AF130" s="330"/>
      <c r="AG130" s="330"/>
      <c r="AH130" s="330"/>
      <c r="AI130" s="330"/>
      <c r="AJ130" s="330"/>
      <c r="AK130" s="330"/>
      <c r="AL130" s="330"/>
      <c r="AM130" s="330"/>
      <c r="AN130" s="330"/>
      <c r="AO130" s="330"/>
      <c r="AP130" s="330"/>
      <c r="AQ130" s="330"/>
      <c r="AR130" s="330"/>
      <c r="AS130" s="330"/>
      <c r="AT130" s="330"/>
      <c r="AU130" s="330"/>
      <c r="AV130" s="330"/>
      <c r="AW130" s="330"/>
      <c r="AX130" s="330"/>
      <c r="AY130" s="330"/>
      <c r="AZ130" s="330"/>
      <c r="BA130" s="330"/>
      <c r="BB130" s="63"/>
    </row>
    <row r="131" spans="1:54" ht="15.75" customHeight="1">
      <c r="A131" s="334"/>
      <c r="B131" s="334"/>
      <c r="C131" s="334"/>
      <c r="D131" s="334"/>
      <c r="E131" s="330" t="s">
        <v>261</v>
      </c>
      <c r="F131" s="330"/>
      <c r="G131" s="330"/>
      <c r="H131" s="330"/>
      <c r="I131" s="330"/>
      <c r="J131" s="330"/>
      <c r="K131" s="330"/>
      <c r="L131" s="330"/>
      <c r="M131" s="330"/>
      <c r="N131" s="330"/>
      <c r="O131" s="330"/>
      <c r="P131" s="330"/>
      <c r="Q131" s="330"/>
      <c r="R131" s="330"/>
      <c r="S131" s="330"/>
      <c r="T131" s="330"/>
      <c r="U131" s="330"/>
      <c r="V131" s="330"/>
      <c r="W131" s="330"/>
      <c r="X131" s="330"/>
      <c r="Y131" s="330"/>
      <c r="Z131" s="330"/>
      <c r="AA131" s="330"/>
      <c r="AB131" s="330"/>
      <c r="AC131" s="330"/>
      <c r="AD131" s="330"/>
      <c r="AE131" s="330"/>
      <c r="AF131" s="330"/>
      <c r="AG131" s="330"/>
      <c r="AH131" s="330"/>
      <c r="AI131" s="330"/>
      <c r="AJ131" s="330"/>
      <c r="AK131" s="330"/>
      <c r="AL131" s="330"/>
      <c r="AM131" s="330"/>
      <c r="AN131" s="330"/>
      <c r="AO131" s="330"/>
      <c r="AP131" s="330"/>
      <c r="AQ131" s="330"/>
      <c r="AR131" s="330"/>
      <c r="AS131" s="330"/>
      <c r="AT131" s="330"/>
      <c r="AU131" s="330"/>
      <c r="AV131" s="330"/>
      <c r="AW131" s="330"/>
      <c r="AX131" s="330"/>
      <c r="AY131" s="330"/>
      <c r="AZ131" s="330"/>
      <c r="BA131" s="330"/>
      <c r="BB131" s="63"/>
    </row>
    <row r="132" spans="1:54" ht="15.75" customHeight="1">
      <c r="A132" s="214"/>
      <c r="B132" s="214"/>
      <c r="C132" s="214"/>
      <c r="D132" s="214"/>
      <c r="E132" s="330" t="s">
        <v>215</v>
      </c>
      <c r="F132" s="331"/>
      <c r="G132" s="331"/>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1"/>
      <c r="AY132" s="331"/>
      <c r="AZ132" s="331"/>
      <c r="BA132" s="331"/>
      <c r="BB132" s="331"/>
    </row>
    <row r="133" spans="1:54" ht="15.75" customHeight="1">
      <c r="A133" s="141"/>
      <c r="B133" s="141"/>
      <c r="C133" s="141"/>
      <c r="D133" s="141"/>
      <c r="E133" s="330" t="s">
        <v>216</v>
      </c>
      <c r="F133" s="330"/>
      <c r="G133" s="330"/>
      <c r="H133" s="330"/>
      <c r="I133" s="330"/>
      <c r="J133" s="330"/>
      <c r="K133" s="330"/>
      <c r="L133" s="330"/>
      <c r="M133" s="330"/>
      <c r="N133" s="330"/>
      <c r="O133" s="330"/>
      <c r="P133" s="330"/>
      <c r="Q133" s="330"/>
      <c r="R133" s="330"/>
      <c r="S133" s="330"/>
      <c r="T133" s="330"/>
      <c r="U133" s="330"/>
      <c r="V133" s="330"/>
      <c r="W133" s="330"/>
      <c r="X133" s="330"/>
      <c r="Y133" s="330"/>
      <c r="Z133" s="330"/>
      <c r="AA133" s="330"/>
      <c r="AB133" s="330"/>
      <c r="AC133" s="330"/>
      <c r="AD133" s="330"/>
      <c r="AE133" s="330"/>
      <c r="AF133" s="330"/>
      <c r="AG133" s="330"/>
      <c r="AH133" s="330"/>
      <c r="AI133" s="330"/>
      <c r="AJ133" s="330"/>
      <c r="AK133" s="330"/>
      <c r="AL133" s="330"/>
      <c r="AM133" s="330"/>
      <c r="AN133" s="330"/>
      <c r="AO133" s="330"/>
      <c r="AP133" s="330"/>
      <c r="AQ133" s="330"/>
      <c r="AR133" s="330"/>
      <c r="AS133" s="330"/>
      <c r="AT133" s="330"/>
      <c r="AU133" s="330"/>
      <c r="AV133" s="330"/>
      <c r="AW133" s="330"/>
      <c r="AX133" s="330"/>
      <c r="AY133" s="330"/>
      <c r="AZ133" s="330"/>
      <c r="BA133" s="330"/>
      <c r="BB133" s="63"/>
    </row>
    <row r="134" spans="1:54" ht="15.75" customHeight="1">
      <c r="A134" s="334">
        <v>2</v>
      </c>
      <c r="B134" s="334"/>
      <c r="C134" s="334"/>
      <c r="D134" s="334"/>
      <c r="E134" s="328" t="s">
        <v>262</v>
      </c>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29"/>
      <c r="AY134" s="329"/>
      <c r="AZ134" s="329"/>
      <c r="BA134" s="329"/>
      <c r="BB134" s="329"/>
    </row>
    <row r="135" spans="1:54" ht="15.75" customHeight="1">
      <c r="A135" s="141"/>
      <c r="B135" s="141"/>
      <c r="C135" s="141"/>
      <c r="D135" s="141"/>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29"/>
      <c r="AL135" s="329"/>
      <c r="AM135" s="329"/>
      <c r="AN135" s="329"/>
      <c r="AO135" s="329"/>
      <c r="AP135" s="329"/>
      <c r="AQ135" s="329"/>
      <c r="AR135" s="329"/>
      <c r="AS135" s="329"/>
      <c r="AT135" s="329"/>
      <c r="AU135" s="329"/>
      <c r="AV135" s="329"/>
      <c r="AW135" s="329"/>
      <c r="AX135" s="329"/>
      <c r="AY135" s="329"/>
      <c r="AZ135" s="329"/>
      <c r="BA135" s="329"/>
      <c r="BB135" s="329"/>
    </row>
    <row r="136" spans="1:54" ht="15.75" customHeight="1">
      <c r="A136" s="141"/>
      <c r="B136" s="141"/>
      <c r="C136" s="141"/>
      <c r="D136" s="141"/>
      <c r="E136" s="329"/>
      <c r="F136" s="329"/>
      <c r="G136" s="329"/>
      <c r="H136" s="329"/>
      <c r="I136" s="329"/>
      <c r="J136" s="329"/>
      <c r="K136" s="329"/>
      <c r="L136" s="329"/>
      <c r="M136" s="329"/>
      <c r="N136" s="329"/>
      <c r="O136" s="329"/>
      <c r="P136" s="329"/>
      <c r="Q136" s="329"/>
      <c r="R136" s="329"/>
      <c r="S136" s="329"/>
      <c r="T136" s="329"/>
      <c r="U136" s="329"/>
      <c r="V136" s="329"/>
      <c r="W136" s="329"/>
      <c r="X136" s="329"/>
      <c r="Y136" s="329"/>
      <c r="Z136" s="329"/>
      <c r="AA136" s="329"/>
      <c r="AB136" s="329"/>
      <c r="AC136" s="329"/>
      <c r="AD136" s="329"/>
      <c r="AE136" s="329"/>
      <c r="AF136" s="329"/>
      <c r="AG136" s="329"/>
      <c r="AH136" s="329"/>
      <c r="AI136" s="329"/>
      <c r="AJ136" s="329"/>
      <c r="AK136" s="329"/>
      <c r="AL136" s="329"/>
      <c r="AM136" s="329"/>
      <c r="AN136" s="329"/>
      <c r="AO136" s="329"/>
      <c r="AP136" s="329"/>
      <c r="AQ136" s="329"/>
      <c r="AR136" s="329"/>
      <c r="AS136" s="329"/>
      <c r="AT136" s="329"/>
      <c r="AU136" s="329"/>
      <c r="AV136" s="329"/>
      <c r="AW136" s="329"/>
      <c r="AX136" s="329"/>
      <c r="AY136" s="329"/>
      <c r="AZ136" s="329"/>
      <c r="BA136" s="329"/>
      <c r="BB136" s="329"/>
    </row>
    <row r="137" spans="1:54" ht="15.75" customHeight="1">
      <c r="A137" s="333" t="s">
        <v>218</v>
      </c>
      <c r="B137" s="333"/>
      <c r="C137" s="333"/>
      <c r="D137" s="333"/>
      <c r="E137" s="333"/>
      <c r="F137" s="333"/>
      <c r="G137" s="333"/>
      <c r="H137" s="333"/>
      <c r="I137" s="333"/>
      <c r="J137" s="333"/>
      <c r="K137" s="333"/>
      <c r="L137" s="333"/>
      <c r="M137" s="141"/>
      <c r="N137" s="141"/>
      <c r="O137" s="141"/>
      <c r="P137" s="141"/>
      <c r="Q137" s="141"/>
      <c r="R137" s="141"/>
      <c r="S137" s="141"/>
      <c r="T137" s="141"/>
      <c r="U137" s="141"/>
      <c r="V137" s="141"/>
      <c r="W137" s="217"/>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1"/>
      <c r="BA137" s="141"/>
      <c r="BB137" s="63"/>
    </row>
    <row r="138" spans="1:54" ht="15.75" customHeight="1">
      <c r="A138" s="334" t="s">
        <v>263</v>
      </c>
      <c r="B138" s="334"/>
      <c r="C138" s="334"/>
      <c r="D138" s="334"/>
      <c r="E138" s="328" t="s">
        <v>264</v>
      </c>
      <c r="F138" s="329"/>
      <c r="G138" s="329"/>
      <c r="H138" s="329"/>
      <c r="I138" s="329"/>
      <c r="J138" s="329"/>
      <c r="K138" s="329"/>
      <c r="L138" s="329"/>
      <c r="M138" s="329"/>
      <c r="N138" s="329"/>
      <c r="O138" s="329"/>
      <c r="P138" s="329"/>
      <c r="Q138" s="329"/>
      <c r="R138" s="329"/>
      <c r="S138" s="329"/>
      <c r="T138" s="329"/>
      <c r="U138" s="329"/>
      <c r="V138" s="329"/>
      <c r="W138" s="329"/>
      <c r="X138" s="329"/>
      <c r="Y138" s="329"/>
      <c r="Z138" s="329"/>
      <c r="AA138" s="329"/>
      <c r="AB138" s="329"/>
      <c r="AC138" s="329"/>
      <c r="AD138" s="329"/>
      <c r="AE138" s="329"/>
      <c r="AF138" s="329"/>
      <c r="AG138" s="329"/>
      <c r="AH138" s="329"/>
      <c r="AI138" s="329"/>
      <c r="AJ138" s="329"/>
      <c r="AK138" s="329"/>
      <c r="AL138" s="329"/>
      <c r="AM138" s="329"/>
      <c r="AN138" s="329"/>
      <c r="AO138" s="329"/>
      <c r="AP138" s="329"/>
      <c r="AQ138" s="329"/>
      <c r="AR138" s="329"/>
      <c r="AS138" s="329"/>
      <c r="AT138" s="329"/>
      <c r="AU138" s="329"/>
      <c r="AV138" s="329"/>
      <c r="AW138" s="329"/>
      <c r="AX138" s="329"/>
      <c r="AY138" s="329"/>
      <c r="AZ138" s="329"/>
      <c r="BA138" s="329"/>
      <c r="BB138" s="329"/>
    </row>
    <row r="139" spans="1:54" ht="15.75" customHeight="1">
      <c r="A139" s="63"/>
      <c r="B139" s="63"/>
      <c r="C139" s="63"/>
      <c r="D139" s="63"/>
      <c r="E139" s="329"/>
      <c r="F139" s="329"/>
      <c r="G139" s="329"/>
      <c r="H139" s="329"/>
      <c r="I139" s="329"/>
      <c r="J139" s="329"/>
      <c r="K139" s="329"/>
      <c r="L139" s="329"/>
      <c r="M139" s="329"/>
      <c r="N139" s="329"/>
      <c r="O139" s="329"/>
      <c r="P139" s="329"/>
      <c r="Q139" s="329"/>
      <c r="R139" s="329"/>
      <c r="S139" s="329"/>
      <c r="T139" s="329"/>
      <c r="U139" s="329"/>
      <c r="V139" s="329"/>
      <c r="W139" s="329"/>
      <c r="X139" s="329"/>
      <c r="Y139" s="329"/>
      <c r="Z139" s="329"/>
      <c r="AA139" s="329"/>
      <c r="AB139" s="329"/>
      <c r="AC139" s="329"/>
      <c r="AD139" s="329"/>
      <c r="AE139" s="329"/>
      <c r="AF139" s="329"/>
      <c r="AG139" s="329"/>
      <c r="AH139" s="329"/>
      <c r="AI139" s="329"/>
      <c r="AJ139" s="329"/>
      <c r="AK139" s="329"/>
      <c r="AL139" s="329"/>
      <c r="AM139" s="329"/>
      <c r="AN139" s="329"/>
      <c r="AO139" s="329"/>
      <c r="AP139" s="329"/>
      <c r="AQ139" s="329"/>
      <c r="AR139" s="329"/>
      <c r="AS139" s="329"/>
      <c r="AT139" s="329"/>
      <c r="AU139" s="329"/>
      <c r="AV139" s="329"/>
      <c r="AW139" s="329"/>
      <c r="AX139" s="329"/>
      <c r="AY139" s="329"/>
      <c r="AZ139" s="329"/>
      <c r="BA139" s="329"/>
      <c r="BB139" s="329"/>
    </row>
    <row r="140" spans="1:54" ht="15.75" customHeight="1">
      <c r="A140" s="333" t="s">
        <v>265</v>
      </c>
      <c r="B140" s="333"/>
      <c r="C140" s="333"/>
      <c r="D140" s="333"/>
      <c r="E140" s="333"/>
      <c r="F140" s="333"/>
      <c r="G140" s="333"/>
      <c r="H140" s="333"/>
      <c r="I140" s="333"/>
      <c r="J140" s="333"/>
      <c r="K140" s="333"/>
      <c r="L140" s="333"/>
      <c r="M140" s="333"/>
      <c r="N140" s="333"/>
      <c r="O140" s="333"/>
      <c r="P140" s="333"/>
      <c r="Q140" s="333"/>
      <c r="R140" s="333"/>
      <c r="S140" s="333"/>
      <c r="T140" s="333"/>
      <c r="U140" s="333"/>
      <c r="V140" s="333"/>
      <c r="W140" s="33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row>
    <row r="141" spans="1:54" ht="15.75" customHeight="1">
      <c r="A141" s="334" t="s">
        <v>266</v>
      </c>
      <c r="B141" s="334"/>
      <c r="C141" s="334"/>
      <c r="D141" s="334"/>
      <c r="E141" s="330" t="s">
        <v>267</v>
      </c>
      <c r="F141" s="330"/>
      <c r="G141" s="330"/>
      <c r="H141" s="330"/>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0"/>
      <c r="AH141" s="330"/>
      <c r="AI141" s="330"/>
      <c r="AJ141" s="330"/>
      <c r="AK141" s="330"/>
      <c r="AL141" s="330"/>
      <c r="AM141" s="330"/>
      <c r="AN141" s="330"/>
      <c r="AO141" s="330"/>
      <c r="AP141" s="330"/>
      <c r="AQ141" s="330"/>
      <c r="AR141" s="330"/>
      <c r="AS141" s="330"/>
      <c r="AT141" s="330"/>
      <c r="AU141" s="330"/>
      <c r="AV141" s="330"/>
      <c r="AW141" s="330"/>
      <c r="AX141" s="330"/>
      <c r="AY141" s="330"/>
      <c r="AZ141" s="330"/>
      <c r="BA141" s="330"/>
      <c r="BB141" s="63"/>
    </row>
    <row r="142" spans="1:54" ht="15.75" customHeight="1">
      <c r="A142" s="334">
        <v>2</v>
      </c>
      <c r="B142" s="334"/>
      <c r="C142" s="334"/>
      <c r="D142" s="334"/>
      <c r="E142" s="328" t="s">
        <v>268</v>
      </c>
      <c r="F142" s="329"/>
      <c r="G142" s="329"/>
      <c r="H142" s="329"/>
      <c r="I142" s="329"/>
      <c r="J142" s="329"/>
      <c r="K142" s="329"/>
      <c r="L142" s="329"/>
      <c r="M142" s="329"/>
      <c r="N142" s="329"/>
      <c r="O142" s="329"/>
      <c r="P142" s="329"/>
      <c r="Q142" s="329"/>
      <c r="R142" s="329"/>
      <c r="S142" s="329"/>
      <c r="T142" s="329"/>
      <c r="U142" s="329"/>
      <c r="V142" s="329"/>
      <c r="W142" s="329"/>
      <c r="X142" s="329"/>
      <c r="Y142" s="329"/>
      <c r="Z142" s="329"/>
      <c r="AA142" s="329"/>
      <c r="AB142" s="329"/>
      <c r="AC142" s="329"/>
      <c r="AD142" s="329"/>
      <c r="AE142" s="329"/>
      <c r="AF142" s="329"/>
      <c r="AG142" s="329"/>
      <c r="AH142" s="329"/>
      <c r="AI142" s="329"/>
      <c r="AJ142" s="329"/>
      <c r="AK142" s="329"/>
      <c r="AL142" s="329"/>
      <c r="AM142" s="329"/>
      <c r="AN142" s="329"/>
      <c r="AO142" s="329"/>
      <c r="AP142" s="329"/>
      <c r="AQ142" s="329"/>
      <c r="AR142" s="329"/>
      <c r="AS142" s="329"/>
      <c r="AT142" s="329"/>
      <c r="AU142" s="329"/>
      <c r="AV142" s="329"/>
      <c r="AW142" s="329"/>
      <c r="AX142" s="329"/>
      <c r="AY142" s="329"/>
      <c r="AZ142" s="329"/>
      <c r="BA142" s="329"/>
      <c r="BB142" s="329"/>
    </row>
    <row r="143" spans="1:54" ht="15.75" customHeight="1">
      <c r="A143" s="63"/>
      <c r="B143" s="63"/>
      <c r="C143" s="63"/>
      <c r="D143" s="63"/>
      <c r="E143" s="329"/>
      <c r="F143" s="329"/>
      <c r="G143" s="329"/>
      <c r="H143" s="329"/>
      <c r="I143" s="329"/>
      <c r="J143" s="329"/>
      <c r="K143" s="329"/>
      <c r="L143" s="329"/>
      <c r="M143" s="329"/>
      <c r="N143" s="329"/>
      <c r="O143" s="329"/>
      <c r="P143" s="329"/>
      <c r="Q143" s="329"/>
      <c r="R143" s="329"/>
      <c r="S143" s="329"/>
      <c r="T143" s="329"/>
      <c r="U143" s="329"/>
      <c r="V143" s="329"/>
      <c r="W143" s="329"/>
      <c r="X143" s="329"/>
      <c r="Y143" s="329"/>
      <c r="Z143" s="329"/>
      <c r="AA143" s="329"/>
      <c r="AB143" s="329"/>
      <c r="AC143" s="329"/>
      <c r="AD143" s="329"/>
      <c r="AE143" s="329"/>
      <c r="AF143" s="329"/>
      <c r="AG143" s="329"/>
      <c r="AH143" s="329"/>
      <c r="AI143" s="329"/>
      <c r="AJ143" s="329"/>
      <c r="AK143" s="329"/>
      <c r="AL143" s="329"/>
      <c r="AM143" s="329"/>
      <c r="AN143" s="329"/>
      <c r="AO143" s="329"/>
      <c r="AP143" s="329"/>
      <c r="AQ143" s="329"/>
      <c r="AR143" s="329"/>
      <c r="AS143" s="329"/>
      <c r="AT143" s="329"/>
      <c r="AU143" s="329"/>
      <c r="AV143" s="329"/>
      <c r="AW143" s="329"/>
      <c r="AX143" s="329"/>
      <c r="AY143" s="329"/>
      <c r="AZ143" s="329"/>
      <c r="BA143" s="329"/>
      <c r="BB143" s="329"/>
    </row>
    <row r="144" spans="1:54" ht="15.75" customHeight="1">
      <c r="A144" s="63"/>
      <c r="B144" s="63"/>
      <c r="C144" s="63"/>
      <c r="D144" s="63"/>
      <c r="E144" s="329"/>
      <c r="F144" s="329"/>
      <c r="G144" s="329"/>
      <c r="H144" s="329"/>
      <c r="I144" s="329"/>
      <c r="J144" s="329"/>
      <c r="K144" s="329"/>
      <c r="L144" s="329"/>
      <c r="M144" s="329"/>
      <c r="N144" s="329"/>
      <c r="O144" s="329"/>
      <c r="P144" s="329"/>
      <c r="Q144" s="329"/>
      <c r="R144" s="329"/>
      <c r="S144" s="329"/>
      <c r="T144" s="329"/>
      <c r="U144" s="329"/>
      <c r="V144" s="329"/>
      <c r="W144" s="329"/>
      <c r="X144" s="329"/>
      <c r="Y144" s="329"/>
      <c r="Z144" s="329"/>
      <c r="AA144" s="329"/>
      <c r="AB144" s="329"/>
      <c r="AC144" s="329"/>
      <c r="AD144" s="329"/>
      <c r="AE144" s="329"/>
      <c r="AF144" s="329"/>
      <c r="AG144" s="329"/>
      <c r="AH144" s="329"/>
      <c r="AI144" s="329"/>
      <c r="AJ144" s="329"/>
      <c r="AK144" s="329"/>
      <c r="AL144" s="329"/>
      <c r="AM144" s="329"/>
      <c r="AN144" s="329"/>
      <c r="AO144" s="329"/>
      <c r="AP144" s="329"/>
      <c r="AQ144" s="329"/>
      <c r="AR144" s="329"/>
      <c r="AS144" s="329"/>
      <c r="AT144" s="329"/>
      <c r="AU144" s="329"/>
      <c r="AV144" s="329"/>
      <c r="AW144" s="329"/>
      <c r="AX144" s="329"/>
      <c r="AY144" s="329"/>
      <c r="AZ144" s="329"/>
      <c r="BA144" s="329"/>
      <c r="BB144" s="329"/>
    </row>
    <row r="145" spans="1:54" ht="15.75" customHeight="1">
      <c r="A145" s="333" t="s">
        <v>221</v>
      </c>
      <c r="B145" s="333"/>
      <c r="C145" s="333"/>
      <c r="D145" s="333"/>
      <c r="E145" s="333"/>
      <c r="F145" s="333"/>
      <c r="G145" s="333"/>
      <c r="H145" s="333"/>
      <c r="I145" s="333"/>
      <c r="J145" s="333"/>
      <c r="K145" s="333"/>
      <c r="L145" s="333"/>
      <c r="M145" s="333"/>
      <c r="N145" s="333"/>
      <c r="O145" s="333"/>
      <c r="P145" s="333"/>
      <c r="Q145" s="333"/>
      <c r="R145" s="198"/>
      <c r="S145" s="198"/>
      <c r="T145" s="198"/>
      <c r="U145" s="198"/>
      <c r="V145" s="198"/>
      <c r="W145" s="63"/>
      <c r="X145" s="63"/>
      <c r="Y145" s="198"/>
      <c r="Z145" s="198"/>
      <c r="AA145" s="198"/>
      <c r="AB145" s="198"/>
      <c r="AC145" s="198"/>
      <c r="AD145" s="63"/>
      <c r="AE145" s="216"/>
      <c r="AF145" s="216"/>
      <c r="AG145" s="216"/>
      <c r="AH145" s="216"/>
      <c r="AI145" s="216"/>
      <c r="AJ145" s="216"/>
      <c r="AK145" s="216"/>
      <c r="AL145" s="216"/>
      <c r="AM145" s="216"/>
      <c r="AN145" s="216"/>
      <c r="AO145" s="216"/>
      <c r="AP145" s="216"/>
      <c r="AQ145" s="216"/>
      <c r="AR145" s="216"/>
      <c r="AS145" s="216"/>
      <c r="AT145" s="216"/>
      <c r="AU145" s="216"/>
      <c r="AV145" s="216"/>
      <c r="AW145" s="216"/>
      <c r="AX145" s="216"/>
      <c r="AY145" s="216"/>
      <c r="AZ145" s="141"/>
      <c r="BA145" s="141"/>
      <c r="BB145" s="63"/>
    </row>
    <row r="146" spans="1:54" ht="15.75" customHeight="1">
      <c r="A146" s="334" t="s">
        <v>269</v>
      </c>
      <c r="B146" s="334"/>
      <c r="C146" s="334"/>
      <c r="D146" s="334"/>
      <c r="E146" s="328" t="s">
        <v>223</v>
      </c>
      <c r="F146" s="329"/>
      <c r="G146" s="329"/>
      <c r="H146" s="329"/>
      <c r="I146" s="329"/>
      <c r="J146" s="329"/>
      <c r="K146" s="329"/>
      <c r="L146" s="329"/>
      <c r="M146" s="329"/>
      <c r="N146" s="329"/>
      <c r="O146" s="329"/>
      <c r="P146" s="329"/>
      <c r="Q146" s="329"/>
      <c r="R146" s="329"/>
      <c r="S146" s="329"/>
      <c r="T146" s="329"/>
      <c r="U146" s="329"/>
      <c r="V146" s="329"/>
      <c r="W146" s="329"/>
      <c r="X146" s="329"/>
      <c r="Y146" s="329"/>
      <c r="Z146" s="329"/>
      <c r="AA146" s="329"/>
      <c r="AB146" s="329"/>
      <c r="AC146" s="329"/>
      <c r="AD146" s="329"/>
      <c r="AE146" s="329"/>
      <c r="AF146" s="329"/>
      <c r="AG146" s="329"/>
      <c r="AH146" s="329"/>
      <c r="AI146" s="329"/>
      <c r="AJ146" s="329"/>
      <c r="AK146" s="329"/>
      <c r="AL146" s="329"/>
      <c r="AM146" s="329"/>
      <c r="AN146" s="329"/>
      <c r="AO146" s="329"/>
      <c r="AP146" s="329"/>
      <c r="AQ146" s="329"/>
      <c r="AR146" s="329"/>
      <c r="AS146" s="329"/>
      <c r="AT146" s="329"/>
      <c r="AU146" s="329"/>
      <c r="AV146" s="329"/>
      <c r="AW146" s="329"/>
      <c r="AX146" s="329"/>
      <c r="AY146" s="329"/>
      <c r="AZ146" s="329"/>
      <c r="BA146" s="329"/>
      <c r="BB146" s="329"/>
    </row>
    <row r="147" spans="1:54" ht="15.75" customHeight="1">
      <c r="A147" s="63"/>
      <c r="B147" s="63"/>
      <c r="C147" s="63"/>
      <c r="D147" s="63"/>
      <c r="E147" s="329"/>
      <c r="F147" s="329"/>
      <c r="G147" s="329"/>
      <c r="H147" s="329"/>
      <c r="I147" s="329"/>
      <c r="J147" s="329"/>
      <c r="K147" s="329"/>
      <c r="L147" s="329"/>
      <c r="M147" s="329"/>
      <c r="N147" s="329"/>
      <c r="O147" s="329"/>
      <c r="P147" s="329"/>
      <c r="Q147" s="329"/>
      <c r="R147" s="329"/>
      <c r="S147" s="329"/>
      <c r="T147" s="329"/>
      <c r="U147" s="329"/>
      <c r="V147" s="329"/>
      <c r="W147" s="329"/>
      <c r="X147" s="329"/>
      <c r="Y147" s="329"/>
      <c r="Z147" s="329"/>
      <c r="AA147" s="329"/>
      <c r="AB147" s="329"/>
      <c r="AC147" s="329"/>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29"/>
      <c r="AY147" s="329"/>
      <c r="AZ147" s="329"/>
      <c r="BA147" s="329"/>
      <c r="BB147" s="329"/>
    </row>
    <row r="148" spans="1:54" ht="15.75" customHeight="1">
      <c r="A148" s="63"/>
      <c r="B148" s="63"/>
      <c r="C148" s="63"/>
      <c r="D148" s="63"/>
      <c r="E148" s="217"/>
      <c r="F148" s="217"/>
      <c r="G148" s="217"/>
      <c r="H148" s="217"/>
      <c r="I148" s="217"/>
      <c r="J148" s="217"/>
      <c r="K148" s="217"/>
      <c r="L148" s="217"/>
      <c r="M148" s="217"/>
      <c r="N148" s="217"/>
      <c r="O148" s="217"/>
      <c r="P148" s="217"/>
      <c r="Q148" s="217"/>
      <c r="R148" s="217"/>
      <c r="S148" s="217"/>
      <c r="T148" s="217"/>
      <c r="U148" s="217"/>
      <c r="V148" s="217"/>
      <c r="W148" s="217"/>
      <c r="X148" s="217"/>
      <c r="Y148" s="217"/>
      <c r="Z148" s="217"/>
      <c r="AA148" s="217"/>
      <c r="AB148" s="217"/>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17"/>
      <c r="AY148" s="217"/>
      <c r="AZ148" s="217"/>
      <c r="BA148" s="217"/>
      <c r="BB148" s="63"/>
    </row>
    <row r="149" spans="1:54" ht="15.75" customHeight="1">
      <c r="A149" s="334"/>
      <c r="B149" s="334"/>
      <c r="C149" s="334"/>
      <c r="D149" s="334"/>
      <c r="E149" s="333"/>
      <c r="F149" s="333"/>
      <c r="G149" s="333"/>
      <c r="H149" s="333"/>
      <c r="I149" s="333"/>
      <c r="J149" s="333"/>
      <c r="K149" s="333"/>
      <c r="L149" s="333"/>
      <c r="M149" s="333"/>
      <c r="N149" s="333"/>
      <c r="O149" s="333"/>
      <c r="P149" s="333"/>
      <c r="Q149" s="333"/>
      <c r="R149" s="333"/>
      <c r="S149" s="333"/>
      <c r="T149" s="333"/>
      <c r="U149" s="333"/>
      <c r="V149" s="333"/>
      <c r="W149" s="333"/>
      <c r="X149" s="333"/>
      <c r="Y149" s="333"/>
      <c r="Z149" s="333"/>
      <c r="AA149" s="333"/>
      <c r="AB149" s="333"/>
      <c r="AC149" s="333"/>
      <c r="AD149" s="333"/>
      <c r="AE149" s="333"/>
      <c r="AF149" s="333"/>
      <c r="AG149" s="333"/>
      <c r="AH149" s="333"/>
      <c r="AI149" s="338"/>
      <c r="AJ149" s="338"/>
      <c r="AK149" s="338"/>
      <c r="AL149" s="333"/>
      <c r="AM149" s="333"/>
      <c r="AN149" s="333"/>
      <c r="AO149" s="333"/>
      <c r="AP149" s="333"/>
      <c r="AQ149" s="333"/>
      <c r="AR149" s="333"/>
      <c r="AS149" s="333"/>
      <c r="AT149" s="333"/>
      <c r="AU149" s="333"/>
      <c r="AV149" s="333"/>
      <c r="AW149" s="333"/>
      <c r="AX149" s="333"/>
      <c r="AY149" s="333"/>
      <c r="AZ149" s="333"/>
      <c r="BA149" s="333"/>
      <c r="BB149" s="63"/>
    </row>
    <row r="150" spans="1:54" ht="15.75" customHeight="1">
      <c r="A150" s="63"/>
      <c r="B150" s="63"/>
      <c r="C150" s="63"/>
      <c r="D150" s="63"/>
      <c r="E150" s="333"/>
      <c r="F150" s="333"/>
      <c r="G150" s="333"/>
      <c r="H150" s="333"/>
      <c r="I150" s="333"/>
      <c r="J150" s="333"/>
      <c r="K150" s="333"/>
      <c r="L150" s="333"/>
      <c r="M150" s="333"/>
      <c r="N150" s="333"/>
      <c r="O150" s="333"/>
      <c r="P150" s="333"/>
      <c r="Q150" s="333"/>
      <c r="R150" s="333"/>
      <c r="S150" s="333"/>
      <c r="T150" s="333"/>
      <c r="U150" s="333"/>
      <c r="V150" s="333"/>
      <c r="W150" s="333"/>
      <c r="X150" s="333"/>
      <c r="Y150" s="333"/>
      <c r="Z150" s="333"/>
      <c r="AA150" s="333"/>
      <c r="AB150" s="333"/>
      <c r="AC150" s="333"/>
      <c r="AD150" s="333"/>
      <c r="AE150" s="333"/>
      <c r="AF150" s="333"/>
      <c r="AG150" s="333"/>
      <c r="AH150" s="333"/>
      <c r="AI150" s="333"/>
      <c r="AJ150" s="333"/>
      <c r="AK150" s="333"/>
      <c r="AL150" s="333"/>
      <c r="AM150" s="333"/>
      <c r="AN150" s="333"/>
      <c r="AO150" s="333"/>
      <c r="AP150" s="333"/>
      <c r="AQ150" s="333"/>
      <c r="AR150" s="333"/>
      <c r="AS150" s="333"/>
      <c r="AT150" s="333"/>
      <c r="AU150" s="333"/>
      <c r="AV150" s="333"/>
      <c r="AW150" s="333"/>
      <c r="AX150" s="333"/>
      <c r="AY150" s="333"/>
      <c r="AZ150" s="333"/>
      <c r="BA150" s="333"/>
      <c r="BB150" s="63"/>
    </row>
    <row r="151" spans="1:54" ht="15.75" customHeight="1">
      <c r="A151" s="334"/>
      <c r="B151" s="334"/>
      <c r="C151" s="334"/>
      <c r="D151" s="334"/>
      <c r="E151" s="333"/>
      <c r="F151" s="333"/>
      <c r="G151" s="333"/>
      <c r="H151" s="333"/>
      <c r="I151" s="333"/>
      <c r="J151" s="333"/>
      <c r="K151" s="333"/>
      <c r="L151" s="333"/>
      <c r="M151" s="333"/>
      <c r="N151" s="333"/>
      <c r="O151" s="333"/>
      <c r="P151" s="333"/>
      <c r="Q151" s="333"/>
      <c r="R151" s="333"/>
      <c r="S151" s="333"/>
      <c r="T151" s="333"/>
      <c r="U151" s="333"/>
      <c r="V151" s="333"/>
      <c r="W151" s="333"/>
      <c r="X151" s="333"/>
      <c r="Y151" s="333"/>
      <c r="Z151" s="333"/>
      <c r="AA151" s="333"/>
      <c r="AB151" s="333"/>
      <c r="AC151" s="333"/>
      <c r="AD151" s="333"/>
      <c r="AE151" s="333"/>
      <c r="AF151" s="333"/>
      <c r="AG151" s="333"/>
      <c r="AH151" s="333"/>
      <c r="AI151" s="333"/>
      <c r="AJ151" s="333"/>
      <c r="AK151" s="333"/>
      <c r="AL151" s="333"/>
      <c r="AM151" s="333"/>
      <c r="AN151" s="333"/>
      <c r="AO151" s="333"/>
      <c r="AP151" s="333"/>
      <c r="AQ151" s="333"/>
      <c r="AR151" s="333"/>
      <c r="AS151" s="333"/>
      <c r="AT151" s="333"/>
      <c r="AU151" s="333"/>
      <c r="AV151" s="333"/>
      <c r="AW151" s="333"/>
      <c r="AX151" s="333"/>
      <c r="AY151" s="333"/>
      <c r="AZ151" s="333"/>
      <c r="BA151" s="333"/>
      <c r="BB151" s="63"/>
    </row>
    <row r="152" spans="1:54" ht="15.75" customHeight="1">
      <c r="A152" s="63"/>
      <c r="B152" s="63"/>
      <c r="C152" s="63"/>
      <c r="D152" s="63"/>
      <c r="E152" s="141"/>
      <c r="F152" s="141"/>
      <c r="G152" s="141"/>
      <c r="H152" s="141"/>
      <c r="I152" s="141"/>
      <c r="J152" s="141"/>
      <c r="K152" s="141"/>
      <c r="L152" s="141"/>
      <c r="M152" s="338"/>
      <c r="N152" s="338"/>
      <c r="O152" s="338"/>
      <c r="P152" s="333"/>
      <c r="Q152" s="333"/>
      <c r="R152" s="333"/>
      <c r="S152" s="333"/>
      <c r="T152" s="333"/>
      <c r="U152" s="333"/>
      <c r="V152" s="333"/>
      <c r="W152" s="333"/>
      <c r="X152" s="333"/>
      <c r="Y152" s="333"/>
      <c r="Z152" s="333"/>
      <c r="AA152" s="333"/>
      <c r="AB152" s="333"/>
      <c r="AC152" s="333"/>
      <c r="AD152" s="333"/>
      <c r="AE152" s="333"/>
      <c r="AF152" s="333"/>
      <c r="AG152" s="333"/>
      <c r="AH152" s="333"/>
      <c r="AI152" s="333"/>
      <c r="AJ152" s="333"/>
      <c r="AK152" s="333"/>
      <c r="AL152" s="333"/>
      <c r="AM152" s="333"/>
      <c r="AN152" s="333"/>
      <c r="AO152" s="333"/>
      <c r="AP152" s="333"/>
      <c r="AQ152" s="333"/>
      <c r="AR152" s="333"/>
      <c r="AS152" s="333"/>
      <c r="AT152" s="333"/>
      <c r="AU152" s="333"/>
      <c r="AV152" s="333"/>
      <c r="AW152" s="333"/>
      <c r="AX152" s="333"/>
      <c r="AY152" s="333"/>
      <c r="AZ152" s="333"/>
      <c r="BA152" s="333"/>
      <c r="BB152" s="63"/>
    </row>
    <row r="153" spans="1:54" ht="15.75" customHeight="1">
      <c r="A153" s="333"/>
      <c r="B153" s="333"/>
      <c r="C153" s="333"/>
      <c r="D153" s="333"/>
      <c r="E153" s="333"/>
      <c r="F153" s="333"/>
      <c r="G153" s="333"/>
      <c r="H153" s="333"/>
      <c r="I153" s="333"/>
      <c r="J153" s="333"/>
      <c r="K153" s="333"/>
      <c r="L153" s="333"/>
      <c r="M153" s="333"/>
      <c r="N153" s="333"/>
      <c r="O153" s="333"/>
      <c r="P153" s="63"/>
      <c r="Q153" s="63"/>
      <c r="R153" s="63"/>
      <c r="S153" s="63"/>
      <c r="T153" s="63"/>
      <c r="U153" s="63"/>
      <c r="V153" s="63"/>
      <c r="W153" s="63"/>
      <c r="X153" s="63"/>
      <c r="Y153" s="63"/>
      <c r="Z153" s="63"/>
      <c r="AA153" s="63"/>
      <c r="AB153" s="63"/>
      <c r="AC153" s="63"/>
      <c r="AD153" s="63"/>
      <c r="AE153" s="63"/>
      <c r="AF153" s="216"/>
      <c r="AG153" s="216"/>
      <c r="AH153" s="216"/>
      <c r="AI153" s="216"/>
      <c r="AJ153" s="216"/>
      <c r="AK153" s="216"/>
      <c r="AL153" s="216"/>
      <c r="AM153" s="216"/>
      <c r="AN153" s="216"/>
      <c r="AO153" s="216"/>
      <c r="AP153" s="216"/>
      <c r="AQ153" s="216"/>
      <c r="AR153" s="216"/>
      <c r="AS153" s="216"/>
      <c r="AT153" s="216"/>
      <c r="AU153" s="216"/>
      <c r="AV153" s="216"/>
      <c r="AW153" s="216"/>
      <c r="AX153" s="63"/>
      <c r="AY153" s="63"/>
      <c r="AZ153" s="63"/>
      <c r="BA153" s="63"/>
      <c r="BB153" s="63"/>
    </row>
    <row r="154" spans="1:54" ht="15.75" customHeight="1">
      <c r="A154" s="334"/>
      <c r="B154" s="334"/>
      <c r="C154" s="334"/>
      <c r="D154" s="334"/>
      <c r="E154" s="339"/>
      <c r="F154" s="339"/>
      <c r="G154" s="339"/>
      <c r="H154" s="339"/>
      <c r="I154" s="339"/>
      <c r="J154" s="339"/>
      <c r="K154" s="339"/>
      <c r="L154" s="339"/>
      <c r="M154" s="339"/>
      <c r="N154" s="339"/>
      <c r="O154" s="339"/>
      <c r="P154" s="339"/>
      <c r="Q154" s="339"/>
      <c r="R154" s="339"/>
      <c r="S154" s="339"/>
      <c r="T154" s="339"/>
      <c r="U154" s="339"/>
      <c r="V154" s="339"/>
      <c r="W154" s="339"/>
      <c r="X154" s="339"/>
      <c r="Y154" s="339"/>
      <c r="Z154" s="339"/>
      <c r="AA154" s="339"/>
      <c r="AB154" s="339"/>
      <c r="AC154" s="339"/>
      <c r="AD154" s="339"/>
      <c r="AE154" s="339"/>
      <c r="AF154" s="339"/>
      <c r="AG154" s="339"/>
      <c r="AH154" s="339"/>
      <c r="AI154" s="339"/>
      <c r="AJ154" s="339"/>
      <c r="AK154" s="339"/>
      <c r="AL154" s="339"/>
      <c r="AM154" s="339"/>
      <c r="AN154" s="339"/>
      <c r="AO154" s="339"/>
      <c r="AP154" s="339"/>
      <c r="AQ154" s="339"/>
      <c r="AR154" s="339"/>
      <c r="AS154" s="339"/>
      <c r="AT154" s="339"/>
      <c r="AU154" s="339"/>
      <c r="AV154" s="339"/>
      <c r="AW154" s="339"/>
      <c r="AX154" s="339"/>
      <c r="AY154" s="339"/>
      <c r="AZ154" s="339"/>
      <c r="BA154" s="339"/>
      <c r="BB154" s="63"/>
    </row>
    <row r="155" spans="1:54" ht="15.75" customHeight="1">
      <c r="A155" s="63"/>
      <c r="B155" s="63"/>
      <c r="C155" s="63"/>
      <c r="D155" s="63"/>
      <c r="E155" s="339"/>
      <c r="F155" s="339"/>
      <c r="G155" s="339"/>
      <c r="H155" s="339"/>
      <c r="I155" s="339"/>
      <c r="J155" s="339"/>
      <c r="K155" s="339"/>
      <c r="L155" s="339"/>
      <c r="M155" s="339"/>
      <c r="N155" s="339"/>
      <c r="O155" s="339"/>
      <c r="P155" s="339"/>
      <c r="Q155" s="339"/>
      <c r="R155" s="339"/>
      <c r="S155" s="339"/>
      <c r="T155" s="339"/>
      <c r="U155" s="339"/>
      <c r="V155" s="339"/>
      <c r="W155" s="339"/>
      <c r="X155" s="339"/>
      <c r="Y155" s="339"/>
      <c r="Z155" s="339"/>
      <c r="AA155" s="339"/>
      <c r="AB155" s="339"/>
      <c r="AC155" s="339"/>
      <c r="AD155" s="339"/>
      <c r="AE155" s="339"/>
      <c r="AF155" s="339"/>
      <c r="AG155" s="339"/>
      <c r="AH155" s="339"/>
      <c r="AI155" s="339"/>
      <c r="AJ155" s="339"/>
      <c r="AK155" s="339"/>
      <c r="AL155" s="339"/>
      <c r="AM155" s="339"/>
      <c r="AN155" s="339"/>
      <c r="AO155" s="339"/>
      <c r="AP155" s="339"/>
      <c r="AQ155" s="339"/>
      <c r="AR155" s="339"/>
      <c r="AS155" s="339"/>
      <c r="AT155" s="339"/>
      <c r="AU155" s="339"/>
      <c r="AV155" s="339"/>
      <c r="AW155" s="339"/>
      <c r="AX155" s="339"/>
      <c r="AY155" s="339"/>
      <c r="AZ155" s="339"/>
      <c r="BA155" s="339"/>
      <c r="BB155" s="63"/>
    </row>
    <row r="156" spans="1:54" ht="15.75" customHeight="1">
      <c r="A156" s="334"/>
      <c r="B156" s="334"/>
      <c r="C156" s="334"/>
      <c r="D156" s="334"/>
      <c r="E156" s="339"/>
      <c r="F156" s="339"/>
      <c r="G156" s="339"/>
      <c r="H156" s="339"/>
      <c r="I156" s="339"/>
      <c r="J156" s="339"/>
      <c r="K156" s="339"/>
      <c r="L156" s="339"/>
      <c r="M156" s="339"/>
      <c r="N156" s="339"/>
      <c r="O156" s="339"/>
      <c r="P156" s="339"/>
      <c r="Q156" s="339"/>
      <c r="R156" s="339"/>
      <c r="S156" s="339"/>
      <c r="T156" s="339"/>
      <c r="U156" s="339"/>
      <c r="V156" s="339"/>
      <c r="W156" s="339"/>
      <c r="X156" s="339"/>
      <c r="Y156" s="339"/>
      <c r="Z156" s="339"/>
      <c r="AA156" s="339"/>
      <c r="AB156" s="339"/>
      <c r="AC156" s="339"/>
      <c r="AD156" s="339"/>
      <c r="AE156" s="339"/>
      <c r="AF156" s="339"/>
      <c r="AG156" s="339"/>
      <c r="AH156" s="339"/>
      <c r="AI156" s="339"/>
      <c r="AJ156" s="339"/>
      <c r="AK156" s="339"/>
      <c r="AL156" s="339"/>
      <c r="AM156" s="339"/>
      <c r="AN156" s="339"/>
      <c r="AO156" s="339"/>
      <c r="AP156" s="339"/>
      <c r="AQ156" s="339"/>
      <c r="AR156" s="339"/>
      <c r="AS156" s="339"/>
      <c r="AT156" s="339"/>
      <c r="AU156" s="339"/>
      <c r="AV156" s="339"/>
      <c r="AW156" s="339"/>
      <c r="AX156" s="339"/>
      <c r="AY156" s="339"/>
      <c r="AZ156" s="339"/>
      <c r="BA156" s="339"/>
      <c r="BB156" s="63"/>
    </row>
    <row r="157" spans="1:54" ht="15.75" customHeight="1">
      <c r="A157" s="63"/>
      <c r="B157" s="63"/>
      <c r="C157" s="63"/>
      <c r="D157" s="63"/>
      <c r="E157" s="339"/>
      <c r="F157" s="339"/>
      <c r="G157" s="339"/>
      <c r="H157" s="339"/>
      <c r="I157" s="339"/>
      <c r="J157" s="339"/>
      <c r="K157" s="339"/>
      <c r="L157" s="339"/>
      <c r="M157" s="339"/>
      <c r="N157" s="339"/>
      <c r="O157" s="339"/>
      <c r="P157" s="339"/>
      <c r="Q157" s="339"/>
      <c r="R157" s="339"/>
      <c r="S157" s="339"/>
      <c r="T157" s="339"/>
      <c r="U157" s="339"/>
      <c r="V157" s="339"/>
      <c r="W157" s="339"/>
      <c r="X157" s="339"/>
      <c r="Y157" s="339"/>
      <c r="Z157" s="339"/>
      <c r="AA157" s="339"/>
      <c r="AB157" s="339"/>
      <c r="AC157" s="339"/>
      <c r="AD157" s="339"/>
      <c r="AE157" s="339"/>
      <c r="AF157" s="339"/>
      <c r="AG157" s="339"/>
      <c r="AH157" s="339"/>
      <c r="AI157" s="339"/>
      <c r="AJ157" s="339"/>
      <c r="AK157" s="339"/>
      <c r="AL157" s="339"/>
      <c r="AM157" s="339"/>
      <c r="AN157" s="339"/>
      <c r="AO157" s="339"/>
      <c r="AP157" s="339"/>
      <c r="AQ157" s="339"/>
      <c r="AR157" s="339"/>
      <c r="AS157" s="339"/>
      <c r="AT157" s="339"/>
      <c r="AU157" s="339"/>
      <c r="AV157" s="339"/>
      <c r="AW157" s="339"/>
      <c r="AX157" s="339"/>
      <c r="AY157" s="339"/>
      <c r="AZ157" s="339"/>
      <c r="BA157" s="339"/>
      <c r="BB157" s="63"/>
    </row>
    <row r="158" spans="1:54" ht="15.7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row>
    <row r="159" spans="1:54" ht="15.7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row>
  </sheetData>
  <sheetProtection/>
  <mergeCells count="144">
    <mergeCell ref="AE46:AY46"/>
    <mergeCell ref="AW48:AX48"/>
    <mergeCell ref="AE52:AY52"/>
    <mergeCell ref="E40:Q40"/>
    <mergeCell ref="E42:I42"/>
    <mergeCell ref="E44:I44"/>
    <mergeCell ref="AE44:AY44"/>
    <mergeCell ref="P44:V44"/>
    <mergeCell ref="Y46:AC46"/>
    <mergeCell ref="A156:D156"/>
    <mergeCell ref="E156:BA157"/>
    <mergeCell ref="A142:D142"/>
    <mergeCell ref="E142:BB144"/>
    <mergeCell ref="A145:Q145"/>
    <mergeCell ref="A146:D146"/>
    <mergeCell ref="E146:BB147"/>
    <mergeCell ref="A149:D149"/>
    <mergeCell ref="E150:BA150"/>
    <mergeCell ref="A151:D151"/>
    <mergeCell ref="A137:L137"/>
    <mergeCell ref="A138:D138"/>
    <mergeCell ref="E138:BB139"/>
    <mergeCell ref="A140:W140"/>
    <mergeCell ref="A154:D154"/>
    <mergeCell ref="E154:BA155"/>
    <mergeCell ref="E151:BA151"/>
    <mergeCell ref="M152:O152"/>
    <mergeCell ref="P152:BA152"/>
    <mergeCell ref="A153:O153"/>
    <mergeCell ref="E130:BA130"/>
    <mergeCell ref="A131:D131"/>
    <mergeCell ref="E131:BA131"/>
    <mergeCell ref="E132:BB132"/>
    <mergeCell ref="E149:AH149"/>
    <mergeCell ref="AI149:AK149"/>
    <mergeCell ref="AL149:BA149"/>
    <mergeCell ref="E133:BA133"/>
    <mergeCell ref="A134:D134"/>
    <mergeCell ref="E134:BB136"/>
    <mergeCell ref="E121:BB121"/>
    <mergeCell ref="A122:K122"/>
    <mergeCell ref="A123:D123"/>
    <mergeCell ref="E123:BB124"/>
    <mergeCell ref="A141:D141"/>
    <mergeCell ref="E141:BA141"/>
    <mergeCell ref="A127:R127"/>
    <mergeCell ref="A128:D128"/>
    <mergeCell ref="E128:BB128"/>
    <mergeCell ref="E129:BB129"/>
    <mergeCell ref="A125:D125"/>
    <mergeCell ref="E125:BB126"/>
    <mergeCell ref="A113:O113"/>
    <mergeCell ref="A114:D114"/>
    <mergeCell ref="E114:BB115"/>
    <mergeCell ref="A116:D116"/>
    <mergeCell ref="E116:BB117"/>
    <mergeCell ref="A118:D118"/>
    <mergeCell ref="E118:BB120"/>
    <mergeCell ref="A121:D121"/>
    <mergeCell ref="A98:D98"/>
    <mergeCell ref="E98:BB101"/>
    <mergeCell ref="A102:W102"/>
    <mergeCell ref="A103:D103"/>
    <mergeCell ref="E103:BB105"/>
    <mergeCell ref="V109:BB109"/>
    <mergeCell ref="A106:D106"/>
    <mergeCell ref="E106:AK106"/>
    <mergeCell ref="AL106:AO106"/>
    <mergeCell ref="AP106:BB106"/>
    <mergeCell ref="E107:BB107"/>
    <mergeCell ref="A108:D108"/>
    <mergeCell ref="E108:BB108"/>
    <mergeCell ref="E109:Q109"/>
    <mergeCell ref="R109:U109"/>
    <mergeCell ref="A87:R87"/>
    <mergeCell ref="A88:D88"/>
    <mergeCell ref="E88:BB90"/>
    <mergeCell ref="A91:D91"/>
    <mergeCell ref="E91:BB92"/>
    <mergeCell ref="A93:L93"/>
    <mergeCell ref="A94:D94"/>
    <mergeCell ref="E94:BB96"/>
    <mergeCell ref="A97:Y97"/>
    <mergeCell ref="A78:M78"/>
    <mergeCell ref="A79:D79"/>
    <mergeCell ref="E79:BB80"/>
    <mergeCell ref="A81:L81"/>
    <mergeCell ref="A82:D82"/>
    <mergeCell ref="E82:BB83"/>
    <mergeCell ref="A84:L84"/>
    <mergeCell ref="A85:D85"/>
    <mergeCell ref="E85:BB86"/>
    <mergeCell ref="A70:D70"/>
    <mergeCell ref="E70:BA70"/>
    <mergeCell ref="A71:K71"/>
    <mergeCell ref="A72:D72"/>
    <mergeCell ref="E72:BB73"/>
    <mergeCell ref="A74:K74"/>
    <mergeCell ref="A75:D75"/>
    <mergeCell ref="E75:BA75"/>
    <mergeCell ref="A76:D76"/>
    <mergeCell ref="E76:BB77"/>
    <mergeCell ref="AV3:AZ3"/>
    <mergeCell ref="P11:Q11"/>
    <mergeCell ref="P13:Q13"/>
    <mergeCell ref="T11:AF11"/>
    <mergeCell ref="P9:AX9"/>
    <mergeCell ref="P7:AX7"/>
    <mergeCell ref="A62:BB63"/>
    <mergeCell ref="A66:E66"/>
    <mergeCell ref="A67:D67"/>
    <mergeCell ref="E67:BB69"/>
    <mergeCell ref="Y54:AC54"/>
    <mergeCell ref="AE48:AV48"/>
    <mergeCell ref="AE54:AV54"/>
    <mergeCell ref="AE56:AV56"/>
    <mergeCell ref="AW56:AX56"/>
    <mergeCell ref="P52:V52"/>
    <mergeCell ref="Y52:AC52"/>
    <mergeCell ref="AP19:AQ19"/>
    <mergeCell ref="C19:AD19"/>
    <mergeCell ref="A35:BA35"/>
    <mergeCell ref="Y44:AC44"/>
    <mergeCell ref="AH19:AO19"/>
    <mergeCell ref="C27:AY31"/>
    <mergeCell ref="M42:Y42"/>
    <mergeCell ref="R23:AE23"/>
    <mergeCell ref="E23:L23"/>
    <mergeCell ref="B11:C11"/>
    <mergeCell ref="B17:C17"/>
    <mergeCell ref="E17:L17"/>
    <mergeCell ref="R15:AE15"/>
    <mergeCell ref="E11:L11"/>
    <mergeCell ref="R17:AE17"/>
    <mergeCell ref="AH17:AO17"/>
    <mergeCell ref="K1:AR2"/>
    <mergeCell ref="T13:AF13"/>
    <mergeCell ref="B23:C23"/>
    <mergeCell ref="B7:C7"/>
    <mergeCell ref="B9:C9"/>
    <mergeCell ref="E7:L7"/>
    <mergeCell ref="E9:L9"/>
    <mergeCell ref="AF17:AG17"/>
    <mergeCell ref="AF19:AG19"/>
  </mergeCells>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B1:BA51"/>
  <sheetViews>
    <sheetView zoomScalePageLayoutView="0" workbookViewId="0" topLeftCell="A1">
      <selection activeCell="V2" sqref="V2:AF3"/>
    </sheetView>
  </sheetViews>
  <sheetFormatPr defaultColWidth="1.625" defaultRowHeight="15.75" customHeight="1"/>
  <cols>
    <col min="1" max="16384" width="1.625" style="67" customWidth="1"/>
  </cols>
  <sheetData>
    <row r="1" spans="43:49" ht="15.75" customHeight="1">
      <c r="AQ1" s="146"/>
      <c r="AR1" s="147"/>
      <c r="AS1" s="147"/>
      <c r="AT1" s="147"/>
      <c r="AU1" s="147"/>
      <c r="AV1" s="147"/>
      <c r="AW1" s="148"/>
    </row>
    <row r="2" spans="22:49" ht="15.75" customHeight="1">
      <c r="V2" s="323" t="s">
        <v>158</v>
      </c>
      <c r="W2" s="323"/>
      <c r="X2" s="323"/>
      <c r="Y2" s="323"/>
      <c r="Z2" s="323"/>
      <c r="AA2" s="323"/>
      <c r="AB2" s="323"/>
      <c r="AC2" s="323"/>
      <c r="AD2" s="323"/>
      <c r="AE2" s="323"/>
      <c r="AF2" s="323"/>
      <c r="AQ2" s="340" t="s">
        <v>132</v>
      </c>
      <c r="AR2" s="341"/>
      <c r="AS2" s="341"/>
      <c r="AT2" s="341"/>
      <c r="AU2" s="341"/>
      <c r="AV2" s="341"/>
      <c r="AW2" s="342"/>
    </row>
    <row r="3" spans="22:49" ht="15.75" customHeight="1">
      <c r="V3" s="323"/>
      <c r="W3" s="323"/>
      <c r="X3" s="323"/>
      <c r="Y3" s="323"/>
      <c r="Z3" s="323"/>
      <c r="AA3" s="323"/>
      <c r="AB3" s="323"/>
      <c r="AC3" s="323"/>
      <c r="AD3" s="323"/>
      <c r="AE3" s="323"/>
      <c r="AF3" s="323"/>
      <c r="AQ3" s="149"/>
      <c r="AR3" s="66"/>
      <c r="AS3" s="66"/>
      <c r="AT3" s="66"/>
      <c r="AU3" s="66"/>
      <c r="AV3" s="66"/>
      <c r="AW3" s="150"/>
    </row>
    <row r="4" spans="43:49" ht="15.75" customHeight="1">
      <c r="AQ4" s="149"/>
      <c r="AR4" s="66"/>
      <c r="AS4" s="66"/>
      <c r="AT4" s="66"/>
      <c r="AU4" s="66"/>
      <c r="AV4" s="66"/>
      <c r="AW4" s="150"/>
    </row>
    <row r="5" spans="43:49" ht="15.75" customHeight="1">
      <c r="AQ5" s="143"/>
      <c r="AR5" s="144"/>
      <c r="AS5" s="144"/>
      <c r="AT5" s="144"/>
      <c r="AU5" s="144"/>
      <c r="AV5" s="144"/>
      <c r="AW5" s="145"/>
    </row>
    <row r="8" spans="2:51" ht="15.75" customHeight="1">
      <c r="B8" s="302">
        <v>1</v>
      </c>
      <c r="C8" s="302"/>
      <c r="E8" s="271" t="s">
        <v>143</v>
      </c>
      <c r="F8" s="271"/>
      <c r="G8" s="271"/>
      <c r="H8" s="271"/>
      <c r="I8" s="271"/>
      <c r="J8" s="271"/>
      <c r="K8" s="271"/>
      <c r="L8" s="271"/>
      <c r="M8" s="271"/>
      <c r="Q8" s="321" t="e">
        <f>工事名</f>
        <v>#REF!</v>
      </c>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row>
    <row r="9" ht="7.5" customHeight="1"/>
    <row r="10" spans="2:51" ht="15.75" customHeight="1">
      <c r="B10" s="302">
        <v>2</v>
      </c>
      <c r="C10" s="302"/>
      <c r="E10" s="271" t="s">
        <v>145</v>
      </c>
      <c r="F10" s="271"/>
      <c r="G10" s="271"/>
      <c r="H10" s="271"/>
      <c r="I10" s="271"/>
      <c r="J10" s="271"/>
      <c r="K10" s="271"/>
      <c r="L10" s="271"/>
      <c r="M10" s="271"/>
      <c r="Q10" s="321" t="e">
        <f>工事場所</f>
        <v>#REF!</v>
      </c>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row>
    <row r="11" ht="7.5" customHeight="1"/>
    <row r="12" spans="2:34" ht="15.75" customHeight="1">
      <c r="B12" s="302">
        <v>3</v>
      </c>
      <c r="C12" s="302"/>
      <c r="E12" s="271" t="s">
        <v>144</v>
      </c>
      <c r="F12" s="271"/>
      <c r="G12" s="271"/>
      <c r="H12" s="271"/>
      <c r="I12" s="271"/>
      <c r="J12" s="271"/>
      <c r="K12" s="271"/>
      <c r="L12" s="271"/>
      <c r="M12" s="271"/>
      <c r="Q12" s="302" t="s">
        <v>60</v>
      </c>
      <c r="R12" s="302"/>
      <c r="S12" s="319" t="e">
        <f>契約額</f>
        <v>#REF!</v>
      </c>
      <c r="T12" s="319"/>
      <c r="U12" s="319"/>
      <c r="V12" s="319"/>
      <c r="W12" s="319"/>
      <c r="X12" s="319"/>
      <c r="Y12" s="319"/>
      <c r="Z12" s="319"/>
      <c r="AA12" s="319"/>
      <c r="AB12" s="319"/>
      <c r="AC12" s="319"/>
      <c r="AD12" s="319"/>
      <c r="AE12" s="319"/>
      <c r="AF12" s="319"/>
      <c r="AG12" s="302" t="s">
        <v>48</v>
      </c>
      <c r="AH12" s="302"/>
    </row>
    <row r="13" ht="7.5" customHeight="1"/>
    <row r="14" spans="7:32" ht="15.75" customHeight="1">
      <c r="G14" s="279" t="s">
        <v>133</v>
      </c>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row>
    <row r="15" ht="7.5" customHeight="1"/>
    <row r="16" spans="25:34" ht="15.75" customHeight="1">
      <c r="Y16" s="319" t="e">
        <f>消費税</f>
        <v>#REF!</v>
      </c>
      <c r="Z16" s="319"/>
      <c r="AA16" s="319"/>
      <c r="AB16" s="319"/>
      <c r="AC16" s="319"/>
      <c r="AD16" s="319"/>
      <c r="AE16" s="319"/>
      <c r="AF16" s="319"/>
      <c r="AG16" s="302" t="s">
        <v>48</v>
      </c>
      <c r="AH16" s="302"/>
    </row>
    <row r="17" ht="7.5" customHeight="1"/>
    <row r="18" spans="2:33" ht="15.75" customHeight="1">
      <c r="B18" s="302">
        <v>4</v>
      </c>
      <c r="C18" s="302"/>
      <c r="E18" s="271" t="s">
        <v>74</v>
      </c>
      <c r="F18" s="271"/>
      <c r="G18" s="271"/>
      <c r="H18" s="271"/>
      <c r="I18" s="271"/>
      <c r="J18" s="271"/>
      <c r="K18" s="271"/>
      <c r="L18" s="271"/>
      <c r="M18" s="271"/>
      <c r="Q18" s="302" t="s">
        <v>34</v>
      </c>
      <c r="R18" s="302"/>
      <c r="U18" s="320" t="e">
        <f>IF(工期自="","平成　年　月　日",工期自)</f>
        <v>#REF!</v>
      </c>
      <c r="V18" s="320"/>
      <c r="W18" s="320"/>
      <c r="X18" s="320"/>
      <c r="Y18" s="320"/>
      <c r="Z18" s="320"/>
      <c r="AA18" s="320"/>
      <c r="AB18" s="320"/>
      <c r="AC18" s="320"/>
      <c r="AD18" s="320"/>
      <c r="AE18" s="320"/>
      <c r="AF18" s="320"/>
      <c r="AG18" s="320"/>
    </row>
    <row r="19" ht="7.5" customHeight="1"/>
    <row r="20" spans="17:33" ht="15.75" customHeight="1">
      <c r="Q20" s="302" t="s">
        <v>130</v>
      </c>
      <c r="R20" s="302"/>
      <c r="U20" s="320" t="e">
        <f>IF(工期至="","平成　年　月　日",工期至)</f>
        <v>#REF!</v>
      </c>
      <c r="V20" s="320"/>
      <c r="W20" s="320"/>
      <c r="X20" s="320"/>
      <c r="Y20" s="320"/>
      <c r="Z20" s="320"/>
      <c r="AA20" s="320"/>
      <c r="AB20" s="320"/>
      <c r="AC20" s="320"/>
      <c r="AD20" s="320"/>
      <c r="AE20" s="320"/>
      <c r="AF20" s="320"/>
      <c r="AG20" s="320"/>
    </row>
    <row r="21" ht="7.5" customHeight="1"/>
    <row r="22" spans="2:51" ht="15.75" customHeight="1">
      <c r="B22" s="302">
        <v>5</v>
      </c>
      <c r="C22" s="302"/>
      <c r="E22" s="271" t="s">
        <v>136</v>
      </c>
      <c r="F22" s="271"/>
      <c r="G22" s="271"/>
      <c r="H22" s="271"/>
      <c r="I22" s="271"/>
      <c r="J22" s="271"/>
      <c r="K22" s="271"/>
      <c r="L22" s="271"/>
      <c r="M22" s="271"/>
      <c r="Q22" s="279" t="s">
        <v>159</v>
      </c>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row>
    <row r="23" ht="7.5" customHeight="1"/>
    <row r="24" spans="2:51" ht="15.75" customHeight="1">
      <c r="B24" s="302">
        <v>6</v>
      </c>
      <c r="C24" s="302"/>
      <c r="E24" s="279" t="s">
        <v>146</v>
      </c>
      <c r="F24" s="279"/>
      <c r="G24" s="279"/>
      <c r="H24" s="279"/>
      <c r="I24" s="279"/>
      <c r="J24" s="279"/>
      <c r="K24" s="279"/>
      <c r="L24" s="279"/>
      <c r="M24" s="279"/>
      <c r="N24" s="279"/>
      <c r="O24" s="279"/>
      <c r="P24" s="279"/>
      <c r="Q24" s="279"/>
      <c r="R24" s="279"/>
      <c r="S24" s="279"/>
      <c r="T24" s="279"/>
      <c r="U24" s="279"/>
      <c r="W24" s="279" t="s">
        <v>160</v>
      </c>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row>
    <row r="25" ht="7.5" customHeight="1"/>
    <row r="26" spans="2:13" ht="15.75" customHeight="1">
      <c r="B26" s="302">
        <v>7</v>
      </c>
      <c r="C26" s="302"/>
      <c r="E26" s="271" t="s">
        <v>138</v>
      </c>
      <c r="F26" s="271"/>
      <c r="G26" s="271"/>
      <c r="H26" s="271"/>
      <c r="I26" s="271"/>
      <c r="J26" s="271"/>
      <c r="K26" s="271"/>
      <c r="L26" s="271"/>
      <c r="M26" s="271"/>
    </row>
    <row r="30" spans="3:53" ht="15.75" customHeight="1">
      <c r="C30" s="324" t="e">
        <f>"　上記のとおりお請けします。ついては"&amp;市町村名&amp;市町村区分&amp;"財務規則及び関係書類等承認の"</f>
        <v>#REF!</v>
      </c>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row>
    <row r="31" ht="7.5" customHeight="1"/>
    <row r="32" spans="3:53" ht="15.75" customHeight="1">
      <c r="C32" s="279" t="s">
        <v>147</v>
      </c>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row>
    <row r="33" ht="7.5" customHeight="1"/>
    <row r="34" spans="3:53" ht="15.75" customHeight="1">
      <c r="C34" s="279" t="s">
        <v>140</v>
      </c>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row>
    <row r="35" ht="7.5" customHeight="1"/>
    <row r="36" spans="3:53" ht="15.75" customHeight="1">
      <c r="C36" s="279" t="s">
        <v>151</v>
      </c>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row>
    <row r="39" spans="3:15" ht="15.75" customHeight="1">
      <c r="C39" s="320" t="e">
        <f>IF(契約日="","平成　年　月　日",契約日)</f>
        <v>#REF!</v>
      </c>
      <c r="D39" s="320"/>
      <c r="E39" s="320"/>
      <c r="F39" s="320"/>
      <c r="G39" s="320"/>
      <c r="H39" s="320"/>
      <c r="I39" s="320"/>
      <c r="J39" s="320"/>
      <c r="K39" s="320"/>
      <c r="L39" s="320"/>
      <c r="M39" s="320"/>
      <c r="N39" s="320"/>
      <c r="O39" s="320"/>
    </row>
    <row r="43" spans="3:30" ht="15.75" customHeight="1">
      <c r="C43" s="321" t="e">
        <f>市町村名&amp;IF(水道事業フラグ=-1,市町村区分&amp;"　","")&amp;発注者職名&amp;"　"&amp;発注者&amp;"　様"</f>
        <v>#REF!</v>
      </c>
      <c r="D43" s="321"/>
      <c r="E43" s="321"/>
      <c r="F43" s="321"/>
      <c r="G43" s="321"/>
      <c r="H43" s="321"/>
      <c r="I43" s="321"/>
      <c r="J43" s="321"/>
      <c r="K43" s="321"/>
      <c r="L43" s="321"/>
      <c r="M43" s="321"/>
      <c r="N43" s="321"/>
      <c r="O43" s="321"/>
      <c r="P43" s="321"/>
      <c r="Q43" s="321"/>
      <c r="R43" s="321"/>
      <c r="S43" s="321"/>
      <c r="T43" s="321"/>
      <c r="U43" s="321"/>
      <c r="V43" s="353"/>
      <c r="W43" s="353"/>
      <c r="X43" s="353"/>
      <c r="Y43" s="353"/>
      <c r="Z43" s="353"/>
      <c r="AA43" s="353"/>
      <c r="AB43" s="353"/>
      <c r="AC43" s="353"/>
      <c r="AD43" s="353"/>
    </row>
    <row r="47" spans="16:51" ht="15.75" customHeight="1">
      <c r="P47" s="302" t="s">
        <v>68</v>
      </c>
      <c r="Q47" s="302"/>
      <c r="R47" s="302"/>
      <c r="S47" s="302"/>
      <c r="T47" s="302"/>
      <c r="U47" s="302"/>
      <c r="V47" s="302"/>
      <c r="Z47" s="302" t="s">
        <v>129</v>
      </c>
      <c r="AA47" s="302"/>
      <c r="AB47" s="302"/>
      <c r="AC47" s="302"/>
      <c r="AD47" s="302"/>
      <c r="AF47" s="321" t="e">
        <f>業者住所</f>
        <v>#REF!</v>
      </c>
      <c r="AG47" s="321"/>
      <c r="AH47" s="321"/>
      <c r="AI47" s="321"/>
      <c r="AJ47" s="321"/>
      <c r="AK47" s="321"/>
      <c r="AL47" s="321"/>
      <c r="AM47" s="321"/>
      <c r="AN47" s="321"/>
      <c r="AO47" s="321"/>
      <c r="AP47" s="321"/>
      <c r="AQ47" s="321"/>
      <c r="AR47" s="321"/>
      <c r="AS47" s="321"/>
      <c r="AT47" s="321"/>
      <c r="AU47" s="321"/>
      <c r="AV47" s="321"/>
      <c r="AW47" s="321"/>
      <c r="AX47" s="321"/>
      <c r="AY47" s="321"/>
    </row>
    <row r="48" ht="6" customHeight="1"/>
    <row r="49" spans="26:49" ht="15.75" customHeight="1">
      <c r="Z49" s="302" t="s">
        <v>27</v>
      </c>
      <c r="AA49" s="302"/>
      <c r="AB49" s="302"/>
      <c r="AC49" s="302"/>
      <c r="AD49" s="302"/>
      <c r="AF49" s="321" t="e">
        <f>業者名</f>
        <v>#REF!</v>
      </c>
      <c r="AG49" s="321"/>
      <c r="AH49" s="321"/>
      <c r="AI49" s="321"/>
      <c r="AJ49" s="321"/>
      <c r="AK49" s="321"/>
      <c r="AL49" s="321"/>
      <c r="AM49" s="321"/>
      <c r="AN49" s="321"/>
      <c r="AO49" s="321"/>
      <c r="AP49" s="321"/>
      <c r="AQ49" s="321"/>
      <c r="AR49" s="321"/>
      <c r="AS49" s="321"/>
      <c r="AT49" s="321"/>
      <c r="AU49" s="321"/>
      <c r="AV49" s="321"/>
      <c r="AW49" s="321"/>
    </row>
    <row r="50" ht="6" customHeight="1"/>
    <row r="51" spans="32:51" ht="15.75" customHeight="1">
      <c r="AF51" s="300" t="e">
        <f>業者代表者</f>
        <v>#REF!</v>
      </c>
      <c r="AG51" s="300"/>
      <c r="AH51" s="300"/>
      <c r="AI51" s="300"/>
      <c r="AJ51" s="300"/>
      <c r="AK51" s="300"/>
      <c r="AL51" s="300"/>
      <c r="AM51" s="300"/>
      <c r="AN51" s="300"/>
      <c r="AO51" s="300"/>
      <c r="AP51" s="300"/>
      <c r="AQ51" s="300"/>
      <c r="AR51" s="300"/>
      <c r="AS51" s="300"/>
      <c r="AT51" s="300"/>
      <c r="AU51" s="300"/>
      <c r="AV51" s="300"/>
      <c r="AW51" s="300"/>
      <c r="AX51" s="302" t="s">
        <v>91</v>
      </c>
      <c r="AY51" s="302"/>
    </row>
  </sheetData>
  <sheetProtection/>
  <mergeCells count="43">
    <mergeCell ref="C34:BA34"/>
    <mergeCell ref="C36:BA36"/>
    <mergeCell ref="C39:O39"/>
    <mergeCell ref="Z49:AD49"/>
    <mergeCell ref="C43:AD43"/>
    <mergeCell ref="AF47:AY47"/>
    <mergeCell ref="AF49:AW49"/>
    <mergeCell ref="AF51:AW51"/>
    <mergeCell ref="S12:AF12"/>
    <mergeCell ref="Q8:AY8"/>
    <mergeCell ref="Q10:AY10"/>
    <mergeCell ref="Y16:AF16"/>
    <mergeCell ref="AG16:AH16"/>
    <mergeCell ref="C30:BA30"/>
    <mergeCell ref="C32:BA32"/>
    <mergeCell ref="E26:M26"/>
    <mergeCell ref="U18:AG18"/>
    <mergeCell ref="U20:AG20"/>
    <mergeCell ref="Q22:AY22"/>
    <mergeCell ref="E10:M10"/>
    <mergeCell ref="E12:M12"/>
    <mergeCell ref="E18:M18"/>
    <mergeCell ref="Q18:R18"/>
    <mergeCell ref="AX51:AY51"/>
    <mergeCell ref="B8:C8"/>
    <mergeCell ref="B10:C10"/>
    <mergeCell ref="P47:V47"/>
    <mergeCell ref="Z47:AD47"/>
    <mergeCell ref="AG12:AH12"/>
    <mergeCell ref="B12:C12"/>
    <mergeCell ref="G14:AF14"/>
    <mergeCell ref="Q12:R12"/>
    <mergeCell ref="Q20:R20"/>
    <mergeCell ref="B26:C26"/>
    <mergeCell ref="E22:M22"/>
    <mergeCell ref="V2:AF3"/>
    <mergeCell ref="AQ2:AW2"/>
    <mergeCell ref="B22:C22"/>
    <mergeCell ref="B24:C24"/>
    <mergeCell ref="B18:C18"/>
    <mergeCell ref="W24:AY24"/>
    <mergeCell ref="E24:U24"/>
    <mergeCell ref="E8:M8"/>
  </mergeCells>
  <printOptions/>
  <pageMargins left="1.1811023622047245" right="0"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A83"/>
  <sheetViews>
    <sheetView zoomScalePageLayoutView="0" workbookViewId="0" topLeftCell="A1">
      <selection activeCell="B6" sqref="B6:AY6"/>
    </sheetView>
  </sheetViews>
  <sheetFormatPr defaultColWidth="1.625" defaultRowHeight="13.5"/>
  <cols>
    <col min="1" max="16384" width="1.625" style="1" customWidth="1"/>
  </cols>
  <sheetData>
    <row r="1" spans="1:53" ht="18" customHeight="1">
      <c r="A1" s="5"/>
      <c r="B1" s="259" t="e">
        <f>役職１</f>
        <v>#REF!</v>
      </c>
      <c r="C1" s="259"/>
      <c r="D1" s="259"/>
      <c r="E1" s="259"/>
      <c r="F1" s="259"/>
      <c r="G1" s="259" t="e">
        <f>役職２</f>
        <v>#REF!</v>
      </c>
      <c r="H1" s="259"/>
      <c r="I1" s="259"/>
      <c r="J1" s="259"/>
      <c r="K1" s="259"/>
      <c r="L1" s="259" t="e">
        <f>役職３</f>
        <v>#REF!</v>
      </c>
      <c r="M1" s="259"/>
      <c r="N1" s="259"/>
      <c r="O1" s="259"/>
      <c r="P1" s="259"/>
      <c r="Q1" s="259" t="e">
        <f>役職４</f>
        <v>#REF!</v>
      </c>
      <c r="R1" s="259"/>
      <c r="S1" s="259"/>
      <c r="T1" s="259"/>
      <c r="U1" s="259"/>
      <c r="V1" s="259" t="e">
        <f>役職５</f>
        <v>#REF!</v>
      </c>
      <c r="W1" s="259"/>
      <c r="X1" s="259"/>
      <c r="Y1" s="259"/>
      <c r="Z1" s="259"/>
      <c r="AA1" s="259" t="e">
        <f>役職６</f>
        <v>#REF!</v>
      </c>
      <c r="AB1" s="259"/>
      <c r="AC1" s="259"/>
      <c r="AD1" s="259"/>
      <c r="AE1" s="259"/>
      <c r="AF1" s="259" t="e">
        <f>役職７</f>
        <v>#REF!</v>
      </c>
      <c r="AG1" s="259"/>
      <c r="AH1" s="259"/>
      <c r="AI1" s="259"/>
      <c r="AJ1" s="259"/>
      <c r="AK1" s="259" t="e">
        <f>役職８</f>
        <v>#REF!</v>
      </c>
      <c r="AL1" s="259"/>
      <c r="AM1" s="259"/>
      <c r="AN1" s="259"/>
      <c r="AO1" s="259"/>
      <c r="AP1" s="259" t="e">
        <f>役職９</f>
        <v>#REF!</v>
      </c>
      <c r="AQ1" s="259"/>
      <c r="AR1" s="259"/>
      <c r="AS1" s="259"/>
      <c r="AT1" s="260"/>
      <c r="AU1" s="260" t="e">
        <f>役職１０</f>
        <v>#REF!</v>
      </c>
      <c r="AV1" s="264"/>
      <c r="AW1" s="264"/>
      <c r="AX1" s="264"/>
      <c r="AY1" s="265"/>
      <c r="AZ1" s="10"/>
      <c r="BA1" s="2"/>
    </row>
    <row r="2" spans="1:53" ht="18" customHeight="1">
      <c r="A2" s="5"/>
      <c r="B2" s="242"/>
      <c r="C2" s="243"/>
      <c r="D2" s="243"/>
      <c r="E2" s="243"/>
      <c r="F2" s="243"/>
      <c r="G2" s="242"/>
      <c r="H2" s="243"/>
      <c r="I2" s="243"/>
      <c r="J2" s="243"/>
      <c r="K2" s="243"/>
      <c r="L2" s="242"/>
      <c r="M2" s="243"/>
      <c r="N2" s="243"/>
      <c r="O2" s="243"/>
      <c r="P2" s="243"/>
      <c r="Q2" s="242"/>
      <c r="R2" s="243"/>
      <c r="S2" s="243"/>
      <c r="T2" s="243"/>
      <c r="U2" s="243"/>
      <c r="V2" s="242"/>
      <c r="W2" s="243"/>
      <c r="X2" s="243"/>
      <c r="Y2" s="243"/>
      <c r="Z2" s="243"/>
      <c r="AA2" s="242"/>
      <c r="AB2" s="243"/>
      <c r="AC2" s="243"/>
      <c r="AD2" s="243"/>
      <c r="AE2" s="243"/>
      <c r="AF2" s="242"/>
      <c r="AG2" s="243"/>
      <c r="AH2" s="243"/>
      <c r="AI2" s="243"/>
      <c r="AJ2" s="243"/>
      <c r="AK2" s="242"/>
      <c r="AL2" s="243"/>
      <c r="AM2" s="243"/>
      <c r="AN2" s="243"/>
      <c r="AO2" s="243"/>
      <c r="AP2" s="242"/>
      <c r="AQ2" s="243"/>
      <c r="AR2" s="243"/>
      <c r="AS2" s="243"/>
      <c r="AT2" s="244"/>
      <c r="AU2" s="245"/>
      <c r="AV2" s="246"/>
      <c r="AW2" s="246"/>
      <c r="AX2" s="246"/>
      <c r="AY2" s="247"/>
      <c r="AZ2" s="10"/>
      <c r="BA2" s="2"/>
    </row>
    <row r="3" spans="1:53" ht="18" customHeight="1">
      <c r="A3" s="5"/>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4"/>
      <c r="AU3" s="248"/>
      <c r="AV3" s="249"/>
      <c r="AW3" s="249"/>
      <c r="AX3" s="249"/>
      <c r="AY3" s="250"/>
      <c r="AZ3" s="14"/>
      <c r="BA3" s="2"/>
    </row>
    <row r="4" spans="1:53" ht="18" customHeight="1">
      <c r="A4" s="4"/>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4"/>
      <c r="AU4" s="251"/>
      <c r="AV4" s="252"/>
      <c r="AW4" s="252"/>
      <c r="AX4" s="252"/>
      <c r="AY4" s="253"/>
      <c r="AZ4" s="20"/>
      <c r="BA4" s="2"/>
    </row>
    <row r="5" spans="1:53" ht="30" customHeight="1">
      <c r="A5" s="5"/>
      <c r="B5" s="5"/>
      <c r="C5" s="20"/>
      <c r="D5" s="20"/>
      <c r="E5" s="20"/>
      <c r="F5" s="20"/>
      <c r="G5" s="20"/>
      <c r="H5" s="20"/>
      <c r="I5" s="20"/>
      <c r="J5" s="20"/>
      <c r="K5" s="20"/>
      <c r="L5" s="20"/>
      <c r="M5" s="20"/>
      <c r="N5" s="20"/>
      <c r="O5" s="20"/>
      <c r="P5" s="20"/>
      <c r="Q5" s="20"/>
      <c r="R5" s="20"/>
      <c r="S5" s="20"/>
      <c r="T5" s="20"/>
      <c r="U5" s="20"/>
      <c r="V5" s="20"/>
      <c r="W5" s="22"/>
      <c r="X5" s="22"/>
      <c r="Y5" s="22"/>
      <c r="Z5" s="22"/>
      <c r="AA5" s="22"/>
      <c r="AB5" s="22"/>
      <c r="AC5" s="22"/>
      <c r="AD5" s="5"/>
      <c r="AE5" s="5"/>
      <c r="AF5" s="5"/>
      <c r="AG5" s="5"/>
      <c r="AH5" s="5"/>
      <c r="AI5" s="5"/>
      <c r="AJ5" s="20"/>
      <c r="AK5" s="20"/>
      <c r="AL5" s="20"/>
      <c r="AM5" s="20"/>
      <c r="AN5" s="20"/>
      <c r="AO5" s="20"/>
      <c r="AP5" s="20"/>
      <c r="AQ5" s="20"/>
      <c r="AR5" s="20"/>
      <c r="AS5" s="20"/>
      <c r="AT5" s="20"/>
      <c r="AU5" s="20"/>
      <c r="AV5" s="20"/>
      <c r="AW5" s="20"/>
      <c r="AX5" s="20"/>
      <c r="AY5" s="20"/>
      <c r="AZ5" s="20"/>
      <c r="BA5" s="2"/>
    </row>
    <row r="6" spans="1:53" ht="22.5" customHeight="1">
      <c r="A6" s="5"/>
      <c r="B6" s="238" t="s">
        <v>2</v>
      </c>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16"/>
      <c r="BA6" s="2"/>
    </row>
    <row r="7" spans="1:53" ht="21.75" customHeight="1">
      <c r="A7" s="5"/>
      <c r="B7" s="25"/>
      <c r="C7" s="55"/>
      <c r="D7" s="55"/>
      <c r="E7" s="55"/>
      <c r="F7" s="55"/>
      <c r="G7" s="55"/>
      <c r="H7" s="55"/>
      <c r="I7" s="55"/>
      <c r="J7" s="55"/>
      <c r="K7" s="55"/>
      <c r="L7" s="55"/>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55"/>
      <c r="AZ7" s="16"/>
      <c r="BA7" s="2"/>
    </row>
    <row r="8" spans="1:53" ht="19.5" customHeight="1">
      <c r="A8" s="5"/>
      <c r="B8" s="2"/>
      <c r="C8" s="22" t="s">
        <v>3</v>
      </c>
      <c r="D8" s="22"/>
      <c r="E8" s="22"/>
      <c r="F8" s="22"/>
      <c r="G8" s="22"/>
      <c r="H8" s="22"/>
      <c r="I8" s="22"/>
      <c r="J8" s="22"/>
      <c r="K8" s="22"/>
      <c r="L8" s="2"/>
      <c r="M8" s="2"/>
      <c r="N8" s="240" t="e">
        <f>工事番号</f>
        <v>#REF!</v>
      </c>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34"/>
      <c r="AZ8" s="7"/>
      <c r="BA8" s="2"/>
    </row>
    <row r="9" spans="1:53" ht="19.5" customHeight="1">
      <c r="A9" s="5"/>
      <c r="B9" s="2"/>
      <c r="C9" s="22" t="s">
        <v>5</v>
      </c>
      <c r="D9" s="22"/>
      <c r="E9" s="22"/>
      <c r="F9" s="22"/>
      <c r="G9" s="22"/>
      <c r="H9" s="22"/>
      <c r="I9" s="22"/>
      <c r="J9" s="22"/>
      <c r="K9" s="22"/>
      <c r="L9" s="22"/>
      <c r="M9" s="2"/>
      <c r="N9" s="258" t="e">
        <f>工事名</f>
        <v>#REF!</v>
      </c>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34"/>
      <c r="AZ9" s="16"/>
      <c r="BA9" s="2"/>
    </row>
    <row r="10" spans="1:53" ht="13.5" customHeight="1">
      <c r="A10" s="5"/>
      <c r="B10" s="2"/>
      <c r="C10" s="22"/>
      <c r="D10" s="22"/>
      <c r="E10" s="22"/>
      <c r="F10" s="22"/>
      <c r="G10" s="22"/>
      <c r="H10" s="22"/>
      <c r="I10" s="22"/>
      <c r="J10" s="22"/>
      <c r="K10" s="22"/>
      <c r="L10" s="22"/>
      <c r="M10" s="2"/>
      <c r="N10" s="34"/>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34"/>
      <c r="AZ10" s="16"/>
      <c r="BA10" s="2"/>
    </row>
    <row r="11" spans="1:53" ht="19.5" customHeight="1">
      <c r="A11" s="5"/>
      <c r="B11" s="2"/>
      <c r="C11" s="22" t="s">
        <v>4</v>
      </c>
      <c r="D11" s="22"/>
      <c r="E11" s="22"/>
      <c r="F11" s="22"/>
      <c r="G11" s="22"/>
      <c r="H11" s="22"/>
      <c r="I11" s="22"/>
      <c r="J11" s="22"/>
      <c r="K11" s="22"/>
      <c r="L11" s="22"/>
      <c r="M11" s="2"/>
      <c r="N11" s="258" t="e">
        <f>工事場所</f>
        <v>#REF!</v>
      </c>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34"/>
      <c r="AZ11" s="5"/>
      <c r="BA11" s="2"/>
    </row>
    <row r="12" spans="1:53" ht="13.5" customHeight="1">
      <c r="A12" s="5"/>
      <c r="B12" s="2"/>
      <c r="C12" s="22"/>
      <c r="D12" s="22"/>
      <c r="E12" s="22"/>
      <c r="F12" s="22"/>
      <c r="G12" s="22"/>
      <c r="H12" s="22"/>
      <c r="I12" s="22"/>
      <c r="J12" s="22"/>
      <c r="K12" s="22"/>
      <c r="L12" s="22"/>
      <c r="M12" s="2"/>
      <c r="N12" s="34"/>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34"/>
      <c r="AZ12" s="5"/>
      <c r="BA12" s="2"/>
    </row>
    <row r="13" spans="1:53" ht="19.5" customHeight="1">
      <c r="A13" s="5"/>
      <c r="B13" s="2"/>
      <c r="C13" s="22" t="s">
        <v>6</v>
      </c>
      <c r="D13" s="33"/>
      <c r="E13" s="35"/>
      <c r="F13" s="12"/>
      <c r="G13" s="12"/>
      <c r="H13" s="12"/>
      <c r="I13" s="12"/>
      <c r="J13" s="12"/>
      <c r="K13" s="12"/>
      <c r="L13" s="12"/>
      <c r="M13" s="1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7"/>
      <c r="AZ13" s="5"/>
      <c r="BA13" s="2"/>
    </row>
    <row r="14" spans="1:53" ht="18" customHeight="1">
      <c r="A14" s="5"/>
      <c r="B14" s="26"/>
      <c r="C14" s="26"/>
      <c r="D14" s="26"/>
      <c r="E14" s="22" t="s">
        <v>7</v>
      </c>
      <c r="F14" s="12"/>
      <c r="G14" s="12"/>
      <c r="H14" s="12"/>
      <c r="I14" s="12"/>
      <c r="J14" s="12"/>
      <c r="K14" s="12"/>
      <c r="L14" s="12"/>
      <c r="M14" s="2"/>
      <c r="N14" s="22" t="s">
        <v>10</v>
      </c>
      <c r="O14" s="12"/>
      <c r="P14" s="12"/>
      <c r="Q14" s="12"/>
      <c r="R14" s="12"/>
      <c r="S14" s="12"/>
      <c r="T14" s="12"/>
      <c r="U14" s="12"/>
      <c r="V14" s="12"/>
      <c r="W14" s="2"/>
      <c r="X14" s="228" t="e">
        <f>IF(工期至="","",工期至)</f>
        <v>#REF!</v>
      </c>
      <c r="Y14" s="229"/>
      <c r="Z14" s="229"/>
      <c r="AA14" s="229"/>
      <c r="AB14" s="229"/>
      <c r="AC14" s="229"/>
      <c r="AD14" s="229"/>
      <c r="AE14" s="229"/>
      <c r="AF14" s="229"/>
      <c r="AG14" s="229"/>
      <c r="AH14" s="229"/>
      <c r="AI14" s="229"/>
      <c r="AJ14" s="22" t="s">
        <v>12</v>
      </c>
      <c r="AK14" s="12"/>
      <c r="AL14" s="12"/>
      <c r="AM14" s="12"/>
      <c r="AN14" s="12"/>
      <c r="AO14" s="12"/>
      <c r="AP14" s="12"/>
      <c r="AQ14" s="12"/>
      <c r="AR14" s="12"/>
      <c r="AS14" s="12"/>
      <c r="AT14" s="12"/>
      <c r="AU14" s="12"/>
      <c r="AV14" s="12"/>
      <c r="AW14" s="12"/>
      <c r="AX14" s="12"/>
      <c r="AY14" s="27"/>
      <c r="AZ14" s="5"/>
      <c r="BA14" s="2"/>
    </row>
    <row r="15" spans="1:53" ht="18" customHeight="1">
      <c r="A15" s="5"/>
      <c r="B15" s="5"/>
      <c r="C15" s="5"/>
      <c r="D15" s="5"/>
      <c r="E15" s="22" t="s">
        <v>8</v>
      </c>
      <c r="F15" s="5"/>
      <c r="G15" s="5"/>
      <c r="H15" s="5"/>
      <c r="I15" s="5"/>
      <c r="J15" s="5"/>
      <c r="K15" s="5"/>
      <c r="L15" s="5"/>
      <c r="M15" s="2"/>
      <c r="N15" s="22" t="s">
        <v>11</v>
      </c>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2"/>
    </row>
    <row r="16" spans="1:53" ht="18" customHeight="1">
      <c r="A16" s="5"/>
      <c r="B16" s="36"/>
      <c r="C16" s="37"/>
      <c r="D16" s="37"/>
      <c r="E16" s="22" t="s">
        <v>9</v>
      </c>
      <c r="F16" s="38"/>
      <c r="G16" s="38"/>
      <c r="H16" s="38"/>
      <c r="I16" s="38"/>
      <c r="J16" s="38"/>
      <c r="K16" s="38"/>
      <c r="L16" s="38"/>
      <c r="M16" s="2"/>
      <c r="N16" s="228" t="e">
        <f>IF(完成期限="","",完成期限)</f>
        <v>#REF!</v>
      </c>
      <c r="O16" s="229"/>
      <c r="P16" s="229"/>
      <c r="Q16" s="229"/>
      <c r="R16" s="229"/>
      <c r="S16" s="229"/>
      <c r="T16" s="229"/>
      <c r="U16" s="229"/>
      <c r="V16" s="229"/>
      <c r="W16" s="229"/>
      <c r="X16" s="229"/>
      <c r="Y16" s="229"/>
      <c r="Z16" s="22" t="s">
        <v>13</v>
      </c>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5"/>
      <c r="BA16" s="2"/>
    </row>
    <row r="17" spans="1:53" ht="13.5" customHeight="1">
      <c r="A17" s="5"/>
      <c r="B17" s="36"/>
      <c r="C17" s="37"/>
      <c r="D17" s="37"/>
      <c r="E17" s="22"/>
      <c r="F17" s="38"/>
      <c r="G17" s="38"/>
      <c r="H17" s="38"/>
      <c r="I17" s="38"/>
      <c r="J17" s="38"/>
      <c r="K17" s="38"/>
      <c r="L17" s="38"/>
      <c r="M17" s="2"/>
      <c r="N17" s="17"/>
      <c r="O17" s="56"/>
      <c r="P17" s="56"/>
      <c r="Q17" s="56"/>
      <c r="R17" s="56"/>
      <c r="S17" s="56"/>
      <c r="T17" s="56"/>
      <c r="U17" s="56"/>
      <c r="V17" s="56"/>
      <c r="W17" s="56"/>
      <c r="X17" s="56"/>
      <c r="Y17" s="56"/>
      <c r="Z17" s="22"/>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5"/>
      <c r="BA17" s="2"/>
    </row>
    <row r="18" spans="1:53" ht="19.5" customHeight="1">
      <c r="A18" s="5"/>
      <c r="B18" s="36"/>
      <c r="C18" s="35" t="s">
        <v>14</v>
      </c>
      <c r="D18" s="37"/>
      <c r="E18" s="38"/>
      <c r="F18" s="38"/>
      <c r="G18" s="38"/>
      <c r="H18" s="38"/>
      <c r="I18" s="38"/>
      <c r="J18" s="38"/>
      <c r="K18" s="38"/>
      <c r="L18" s="38"/>
      <c r="M18" s="22"/>
      <c r="N18" s="34"/>
      <c r="O18" s="34"/>
      <c r="P18" s="34"/>
      <c r="Q18" s="34"/>
      <c r="R18" s="45">
        <v>100000000</v>
      </c>
      <c r="S18" s="45"/>
      <c r="T18" s="45"/>
      <c r="U18" s="45"/>
      <c r="V18" s="261" t="e">
        <f>TEXT(契約額,"\#,###")&amp;"*"</f>
        <v>#REF!</v>
      </c>
      <c r="W18" s="262"/>
      <c r="X18" s="262"/>
      <c r="Y18" s="262"/>
      <c r="Z18" s="262"/>
      <c r="AA18" s="262"/>
      <c r="AB18" s="262"/>
      <c r="AC18" s="262"/>
      <c r="AD18" s="262"/>
      <c r="AE18" s="262"/>
      <c r="AF18" s="262"/>
      <c r="AG18" s="262"/>
      <c r="AH18" s="262"/>
      <c r="AI18" s="53"/>
      <c r="AJ18" s="54"/>
      <c r="AK18" s="52"/>
      <c r="AL18" s="52"/>
      <c r="AM18" s="34"/>
      <c r="AN18" s="34"/>
      <c r="AO18" s="34"/>
      <c r="AP18" s="34"/>
      <c r="AQ18" s="34"/>
      <c r="AR18" s="34"/>
      <c r="AS18" s="34"/>
      <c r="AT18" s="34"/>
      <c r="AU18" s="34"/>
      <c r="AV18" s="34"/>
      <c r="AW18" s="34"/>
      <c r="AX18" s="34"/>
      <c r="AY18" s="34"/>
      <c r="AZ18" s="5"/>
      <c r="BA18" s="2"/>
    </row>
    <row r="19" spans="1:53" ht="15" customHeight="1">
      <c r="A19" s="5"/>
      <c r="B19" s="36"/>
      <c r="C19" s="37"/>
      <c r="D19" s="37"/>
      <c r="E19" s="38"/>
      <c r="F19" s="38"/>
      <c r="G19" s="38"/>
      <c r="H19" s="38"/>
      <c r="I19" s="38"/>
      <c r="J19" s="38"/>
      <c r="K19" s="38"/>
      <c r="L19" s="38"/>
      <c r="M19" s="22"/>
      <c r="N19" s="2"/>
      <c r="O19" s="46" t="s">
        <v>15</v>
      </c>
      <c r="Q19" s="22"/>
      <c r="R19" s="22"/>
      <c r="S19" s="22"/>
      <c r="T19" s="22"/>
      <c r="U19" s="22"/>
      <c r="V19" s="22"/>
      <c r="W19" s="22"/>
      <c r="X19" s="22"/>
      <c r="Y19" s="22"/>
      <c r="Z19" s="39"/>
      <c r="AA19" s="39"/>
      <c r="AB19" s="39"/>
      <c r="AC19" s="39"/>
      <c r="AD19" s="39"/>
      <c r="AE19" s="39"/>
      <c r="AF19" s="39"/>
      <c r="AG19" s="39"/>
      <c r="AH19" s="39"/>
      <c r="AI19" s="39"/>
      <c r="AJ19" s="39"/>
      <c r="AK19" s="39"/>
      <c r="AL19" s="39"/>
      <c r="AM19" s="39"/>
      <c r="AN19" s="22"/>
      <c r="AO19" s="263" t="e">
        <f>消費税</f>
        <v>#REF!</v>
      </c>
      <c r="AP19" s="263"/>
      <c r="AQ19" s="263"/>
      <c r="AR19" s="263"/>
      <c r="AS19" s="263"/>
      <c r="AT19" s="263"/>
      <c r="AU19" s="263"/>
      <c r="AV19" s="257"/>
      <c r="AW19" s="46" t="s">
        <v>17</v>
      </c>
      <c r="AX19" s="39"/>
      <c r="AY19" s="39"/>
      <c r="AZ19" s="5"/>
      <c r="BA19" s="2"/>
    </row>
    <row r="20" spans="1:53" ht="13.5" customHeight="1">
      <c r="A20" s="5"/>
      <c r="B20" s="36"/>
      <c r="C20" s="37"/>
      <c r="D20" s="37"/>
      <c r="E20" s="38"/>
      <c r="F20" s="31"/>
      <c r="G20" s="31"/>
      <c r="H20" s="31"/>
      <c r="I20" s="31"/>
      <c r="J20" s="31"/>
      <c r="K20" s="31"/>
      <c r="L20" s="31"/>
      <c r="M20" s="22"/>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2"/>
      <c r="AQ20" s="2"/>
      <c r="AR20" s="2"/>
      <c r="AS20" s="2"/>
      <c r="AT20" s="2"/>
      <c r="AU20" s="2"/>
      <c r="AV20" s="2"/>
      <c r="AW20" s="40"/>
      <c r="AX20" s="40"/>
      <c r="AY20" s="40"/>
      <c r="AZ20" s="10"/>
      <c r="BA20" s="2"/>
    </row>
    <row r="21" spans="1:53" ht="19.5" customHeight="1">
      <c r="A21" s="5"/>
      <c r="B21" s="36"/>
      <c r="C21" s="35" t="s">
        <v>16</v>
      </c>
      <c r="D21" s="37"/>
      <c r="E21" s="38"/>
      <c r="F21" s="31"/>
      <c r="G21" s="31"/>
      <c r="H21" s="31"/>
      <c r="I21" s="31"/>
      <c r="J21" s="31"/>
      <c r="K21" s="31"/>
      <c r="L21" s="31"/>
      <c r="M21" s="22"/>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10"/>
      <c r="BA21" s="2"/>
    </row>
    <row r="22" spans="1:53" ht="18" customHeight="1">
      <c r="A22" s="5"/>
      <c r="B22" s="36"/>
      <c r="C22" s="29"/>
      <c r="D22" s="29"/>
      <c r="E22" s="22" t="s">
        <v>18</v>
      </c>
      <c r="F22" s="22"/>
      <c r="G22" s="22"/>
      <c r="H22" s="22"/>
      <c r="I22" s="22"/>
      <c r="J22" s="22"/>
      <c r="K22" s="22"/>
      <c r="L22" s="22"/>
      <c r="M22" s="12"/>
      <c r="N22" s="10" t="s">
        <v>49</v>
      </c>
      <c r="O22" s="9"/>
      <c r="P22" s="9"/>
      <c r="Q22" s="9"/>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10"/>
      <c r="BA22" s="2"/>
    </row>
    <row r="23" spans="1:53" ht="18" customHeight="1">
      <c r="A23" s="5"/>
      <c r="B23" s="29"/>
      <c r="C23" s="29"/>
      <c r="D23" s="29"/>
      <c r="E23" s="22" t="s">
        <v>19</v>
      </c>
      <c r="F23" s="22"/>
      <c r="G23" s="22"/>
      <c r="H23" s="22"/>
      <c r="I23" s="22"/>
      <c r="J23" s="22"/>
      <c r="K23" s="22"/>
      <c r="L23" s="22"/>
      <c r="M23" s="12"/>
      <c r="N23" s="10" t="s">
        <v>49</v>
      </c>
      <c r="O23" s="9"/>
      <c r="P23" s="9"/>
      <c r="Q23" s="9"/>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22"/>
      <c r="BA23" s="2"/>
    </row>
    <row r="24" spans="1:53" ht="13.5" customHeight="1">
      <c r="A24" s="4"/>
      <c r="B24" s="29"/>
      <c r="C24" s="29"/>
      <c r="D24" s="29"/>
      <c r="E24" s="22"/>
      <c r="F24" s="22"/>
      <c r="G24" s="22"/>
      <c r="H24" s="22"/>
      <c r="I24" s="22"/>
      <c r="J24" s="22"/>
      <c r="K24" s="22"/>
      <c r="L24" s="22"/>
      <c r="M24" s="12"/>
      <c r="N24" s="41"/>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23"/>
      <c r="BA24" s="2"/>
    </row>
    <row r="25" spans="1:53" ht="19.5" customHeight="1">
      <c r="A25" s="4"/>
      <c r="B25" s="29"/>
      <c r="C25" s="22" t="s">
        <v>20</v>
      </c>
      <c r="D25" s="29"/>
      <c r="E25" s="22"/>
      <c r="F25" s="22"/>
      <c r="G25" s="22"/>
      <c r="H25" s="22"/>
      <c r="I25" s="22"/>
      <c r="J25" s="22"/>
      <c r="K25" s="22"/>
      <c r="L25" s="22"/>
      <c r="M25" s="12"/>
      <c r="N25" s="10" t="s">
        <v>50</v>
      </c>
      <c r="O25" s="9"/>
      <c r="P25" s="9"/>
      <c r="Q25" s="9"/>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23"/>
      <c r="BA25" s="2"/>
    </row>
    <row r="26" spans="1:53" ht="15" customHeight="1">
      <c r="A26" s="4"/>
      <c r="B26" s="29"/>
      <c r="C26" s="29"/>
      <c r="D26" s="29"/>
      <c r="E26" s="22"/>
      <c r="F26" s="22"/>
      <c r="G26" s="22"/>
      <c r="H26" s="22"/>
      <c r="I26" s="22"/>
      <c r="J26" s="22"/>
      <c r="K26" s="22"/>
      <c r="L26" s="22"/>
      <c r="M26" s="12"/>
      <c r="N26" s="255" t="e">
        <f>市町村名&amp;市町村区分&amp;"財務規則第○○条第○○項第○○号に該当"</f>
        <v>#REF!</v>
      </c>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32"/>
      <c r="AY26" s="32"/>
      <c r="AZ26" s="23"/>
      <c r="BA26" s="2"/>
    </row>
    <row r="27" spans="1:53" ht="13.5" customHeight="1">
      <c r="A27" s="4"/>
      <c r="B27" s="29"/>
      <c r="C27" s="29"/>
      <c r="D27" s="29"/>
      <c r="E27" s="22"/>
      <c r="F27" s="22"/>
      <c r="G27" s="22"/>
      <c r="H27" s="22"/>
      <c r="I27" s="22"/>
      <c r="J27" s="22"/>
      <c r="K27" s="22"/>
      <c r="L27" s="22"/>
      <c r="M27" s="1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23"/>
      <c r="BA27" s="2"/>
    </row>
    <row r="28" spans="1:53" ht="19.5" customHeight="1">
      <c r="A28" s="4"/>
      <c r="B28" s="29"/>
      <c r="C28" s="22" t="s">
        <v>29</v>
      </c>
      <c r="D28" s="29"/>
      <c r="E28" s="12"/>
      <c r="F28" s="12"/>
      <c r="G28" s="12"/>
      <c r="H28" s="12"/>
      <c r="I28" s="12"/>
      <c r="J28" s="12"/>
      <c r="K28" s="12"/>
      <c r="L28" s="12"/>
      <c r="M28" s="12"/>
      <c r="N28" s="3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23"/>
      <c r="BA28" s="2"/>
    </row>
    <row r="29" spans="1:53" ht="13.5" customHeight="1">
      <c r="A29" s="4"/>
      <c r="B29" s="36"/>
      <c r="C29" s="29"/>
      <c r="D29" s="29"/>
      <c r="E29" s="38"/>
      <c r="F29" s="256" t="s">
        <v>23</v>
      </c>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32"/>
      <c r="AZ29" s="23"/>
      <c r="BA29" s="2"/>
    </row>
    <row r="30" spans="1:53" ht="13.5" customHeight="1">
      <c r="A30" s="4"/>
      <c r="B30" s="29"/>
      <c r="C30" s="29"/>
      <c r="D30" s="29"/>
      <c r="E30" s="31"/>
      <c r="F30" s="256" t="s">
        <v>21</v>
      </c>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32"/>
      <c r="AZ30" s="23"/>
      <c r="BA30" s="2"/>
    </row>
    <row r="31" spans="1:53" ht="13.5" customHeight="1">
      <c r="A31" s="4"/>
      <c r="B31" s="29"/>
      <c r="C31" s="29"/>
      <c r="D31" s="29"/>
      <c r="E31" s="31"/>
      <c r="F31" s="31"/>
      <c r="G31" s="31"/>
      <c r="H31" s="31"/>
      <c r="I31" s="31"/>
      <c r="J31" s="31"/>
      <c r="K31" s="31"/>
      <c r="L31" s="31"/>
      <c r="M31" s="1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23"/>
      <c r="BA31" s="2"/>
    </row>
    <row r="32" spans="1:53" ht="19.5" customHeight="1">
      <c r="A32" s="4"/>
      <c r="B32" s="29"/>
      <c r="C32" s="22" t="s">
        <v>22</v>
      </c>
      <c r="D32" s="29"/>
      <c r="E32" s="31"/>
      <c r="F32" s="31"/>
      <c r="G32" s="31"/>
      <c r="H32" s="31"/>
      <c r="I32" s="31"/>
      <c r="J32" s="31"/>
      <c r="K32" s="31"/>
      <c r="L32" s="31"/>
      <c r="M32" s="12"/>
      <c r="N32" s="41"/>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23"/>
      <c r="BA32" s="2"/>
    </row>
    <row r="33" spans="1:53" ht="13.5" customHeight="1">
      <c r="A33" s="4"/>
      <c r="B33" s="29"/>
      <c r="C33" s="29"/>
      <c r="D33" s="29"/>
      <c r="E33" s="31"/>
      <c r="F33" s="256" t="s">
        <v>51</v>
      </c>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2"/>
      <c r="AY33" s="22"/>
      <c r="AZ33" s="23"/>
      <c r="BA33" s="2"/>
    </row>
    <row r="34" spans="1:53" ht="13.5" customHeight="1">
      <c r="A34" s="4"/>
      <c r="B34" s="43"/>
      <c r="C34" s="43"/>
      <c r="D34" s="43"/>
      <c r="E34" s="43"/>
      <c r="F34" s="256" t="s">
        <v>52</v>
      </c>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43"/>
      <c r="AY34" s="43"/>
      <c r="AZ34" s="23"/>
      <c r="BA34" s="2"/>
    </row>
    <row r="35" spans="1:53" ht="13.5" customHeight="1">
      <c r="A35" s="4"/>
      <c r="B35" s="44"/>
      <c r="C35" s="28"/>
      <c r="D35" s="28"/>
      <c r="E35" s="28"/>
      <c r="F35" s="256" t="s">
        <v>53</v>
      </c>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8"/>
      <c r="AY35" s="28"/>
      <c r="AZ35" s="23"/>
      <c r="BA35" s="2"/>
    </row>
    <row r="36" spans="1:53" ht="13.5" customHeight="1">
      <c r="A36" s="5"/>
      <c r="B36" s="44"/>
      <c r="C36" s="28"/>
      <c r="D36" s="28"/>
      <c r="E36" s="28"/>
      <c r="F36" s="256" t="s">
        <v>54</v>
      </c>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8"/>
      <c r="AY36" s="28"/>
      <c r="AZ36" s="7"/>
      <c r="BA36" s="2"/>
    </row>
    <row r="37" spans="1:53" ht="13.5" customHeight="1">
      <c r="A37" s="5"/>
      <c r="B37" s="44"/>
      <c r="C37" s="28"/>
      <c r="D37" s="28"/>
      <c r="E37" s="28"/>
      <c r="F37" s="4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28"/>
      <c r="AY37" s="28"/>
      <c r="AZ37" s="7"/>
      <c r="BA37" s="2"/>
    </row>
    <row r="38" spans="1:53" ht="13.5" customHeight="1">
      <c r="A38" s="5"/>
      <c r="B38" s="44"/>
      <c r="C38" s="28"/>
      <c r="D38" s="28"/>
      <c r="E38" s="28"/>
      <c r="F38" s="228" t="e">
        <f>IF(契約日="","",契約日)</f>
        <v>#REF!</v>
      </c>
      <c r="G38" s="229"/>
      <c r="H38" s="229"/>
      <c r="I38" s="229"/>
      <c r="J38" s="229"/>
      <c r="K38" s="229"/>
      <c r="L38" s="229"/>
      <c r="M38" s="229"/>
      <c r="N38" s="229"/>
      <c r="O38" s="229"/>
      <c r="P38" s="229"/>
      <c r="Q38" s="229"/>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28"/>
      <c r="AY38" s="28"/>
      <c r="AZ38" s="7"/>
      <c r="BA38" s="2"/>
    </row>
    <row r="39" spans="1:53" ht="10.5" customHeight="1">
      <c r="A39" s="5"/>
      <c r="B39" s="44"/>
      <c r="C39" s="28"/>
      <c r="D39" s="28"/>
      <c r="E39" s="28"/>
      <c r="F39" s="4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28"/>
      <c r="AY39" s="28"/>
      <c r="AZ39" s="7"/>
      <c r="BA39" s="2"/>
    </row>
    <row r="40" spans="1:53" ht="18" customHeight="1">
      <c r="A40" s="5"/>
      <c r="B40" s="48"/>
      <c r="C40" s="49"/>
      <c r="D40" s="49"/>
      <c r="E40" s="49"/>
      <c r="F40" s="49"/>
      <c r="G40" s="49"/>
      <c r="H40" s="49"/>
      <c r="I40" s="49"/>
      <c r="J40" s="49"/>
      <c r="K40" s="49"/>
      <c r="L40" s="49"/>
      <c r="M40" s="49"/>
      <c r="N40" s="49"/>
      <c r="O40" s="49"/>
      <c r="P40" s="49"/>
      <c r="Q40" s="50" t="s">
        <v>24</v>
      </c>
      <c r="R40" s="49"/>
      <c r="S40" s="22" t="s">
        <v>26</v>
      </c>
      <c r="T40" s="49"/>
      <c r="U40" s="49"/>
      <c r="V40" s="49"/>
      <c r="W40" s="49"/>
      <c r="X40" s="225" t="e">
        <f>発注者住所</f>
        <v>#REF!</v>
      </c>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49"/>
      <c r="AY40" s="49"/>
      <c r="AZ40" s="7"/>
      <c r="BA40" s="2"/>
    </row>
    <row r="41" spans="1:53" ht="18" customHeight="1">
      <c r="A41" s="5"/>
      <c r="B41" s="5"/>
      <c r="C41" s="5"/>
      <c r="D41" s="5"/>
      <c r="E41" s="5"/>
      <c r="F41" s="5"/>
      <c r="G41" s="5"/>
      <c r="H41" s="5"/>
      <c r="I41" s="5"/>
      <c r="J41" s="5"/>
      <c r="K41" s="8"/>
      <c r="L41" s="8"/>
      <c r="M41" s="8"/>
      <c r="N41" s="8"/>
      <c r="O41" s="8"/>
      <c r="P41" s="8"/>
      <c r="Q41" s="8"/>
      <c r="R41" s="8"/>
      <c r="S41" s="22" t="s">
        <v>27</v>
      </c>
      <c r="T41" s="8"/>
      <c r="U41" s="8"/>
      <c r="V41" s="8"/>
      <c r="W41" s="8"/>
      <c r="X41" s="240" t="e">
        <f>IF(水道事業フラグ=-1,発注者職名,市町村名&amp;発注者職名)&amp;"　"&amp;発注者</f>
        <v>#REF!</v>
      </c>
      <c r="Y41" s="241"/>
      <c r="Z41" s="241"/>
      <c r="AA41" s="241"/>
      <c r="AB41" s="241"/>
      <c r="AC41" s="241"/>
      <c r="AD41" s="241"/>
      <c r="AE41" s="241"/>
      <c r="AF41" s="241"/>
      <c r="AG41" s="227"/>
      <c r="AH41" s="227"/>
      <c r="AI41" s="227"/>
      <c r="AJ41" s="227"/>
      <c r="AK41" s="227"/>
      <c r="AL41" s="227"/>
      <c r="AM41" s="227"/>
      <c r="AN41" s="227"/>
      <c r="AO41" s="227"/>
      <c r="AP41" s="227"/>
      <c r="AQ41" s="227"/>
      <c r="AR41" s="227"/>
      <c r="AS41" s="227"/>
      <c r="AT41" s="227"/>
      <c r="AU41" s="227"/>
      <c r="AV41" s="8"/>
      <c r="AW41" s="51" t="s">
        <v>28</v>
      </c>
      <c r="AX41" s="8"/>
      <c r="AY41" s="7"/>
      <c r="AZ41" s="7"/>
      <c r="BA41" s="2"/>
    </row>
    <row r="42" spans="1:52" ht="10.5" customHeight="1">
      <c r="A42" s="5"/>
      <c r="B42" s="5"/>
      <c r="C42" s="5"/>
      <c r="D42" s="5"/>
      <c r="E42" s="5"/>
      <c r="F42" s="5"/>
      <c r="G42" s="14"/>
      <c r="H42" s="14"/>
      <c r="I42" s="14"/>
      <c r="J42" s="14"/>
      <c r="K42" s="14"/>
      <c r="L42" s="14"/>
      <c r="M42" s="14"/>
      <c r="N42" s="14"/>
      <c r="O42" s="14"/>
      <c r="P42" s="14"/>
      <c r="Q42" s="5"/>
      <c r="R42" s="5"/>
      <c r="S42" s="5"/>
      <c r="T42" s="5"/>
      <c r="U42" s="5"/>
      <c r="V42" s="5"/>
      <c r="W42" s="14"/>
      <c r="X42" s="14"/>
      <c r="Y42" s="14"/>
      <c r="Z42" s="14"/>
      <c r="AA42" s="14"/>
      <c r="AB42" s="14"/>
      <c r="AC42" s="14"/>
      <c r="AD42" s="14"/>
      <c r="AE42" s="14"/>
      <c r="AF42" s="14"/>
      <c r="AG42" s="20"/>
      <c r="AH42" s="20"/>
      <c r="AI42" s="20"/>
      <c r="AJ42" s="20"/>
      <c r="AK42" s="20"/>
      <c r="AL42" s="20"/>
      <c r="AM42" s="20"/>
      <c r="AN42" s="20"/>
      <c r="AO42" s="20"/>
      <c r="AP42" s="20"/>
      <c r="AQ42" s="20"/>
      <c r="AR42" s="20"/>
      <c r="AS42" s="20"/>
      <c r="AT42" s="20"/>
      <c r="AU42" s="20"/>
      <c r="AV42" s="20"/>
      <c r="AW42" s="20"/>
      <c r="AX42" s="20"/>
      <c r="AY42" s="20"/>
      <c r="AZ42" s="20"/>
    </row>
    <row r="43" spans="1:52" ht="18" customHeight="1">
      <c r="A43" s="5"/>
      <c r="B43" s="5"/>
      <c r="C43" s="5"/>
      <c r="D43" s="5"/>
      <c r="E43" s="5"/>
      <c r="F43" s="5"/>
      <c r="G43" s="10"/>
      <c r="H43" s="10"/>
      <c r="I43" s="10"/>
      <c r="J43" s="10"/>
      <c r="K43" s="10"/>
      <c r="L43" s="10"/>
      <c r="M43" s="10"/>
      <c r="N43" s="10"/>
      <c r="O43" s="10"/>
      <c r="P43" s="10"/>
      <c r="Q43" s="30" t="s">
        <v>25</v>
      </c>
      <c r="R43" s="10"/>
      <c r="S43" s="22" t="s">
        <v>26</v>
      </c>
      <c r="T43" s="10"/>
      <c r="U43" s="10"/>
      <c r="V43" s="10"/>
      <c r="W43" s="10"/>
      <c r="X43" s="225" t="e">
        <f>業者住所</f>
        <v>#REF!</v>
      </c>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10"/>
      <c r="AY43" s="10"/>
      <c r="AZ43" s="10"/>
    </row>
    <row r="44" spans="1:52" ht="18" customHeight="1">
      <c r="A44" s="5"/>
      <c r="B44" s="5"/>
      <c r="C44" s="5"/>
      <c r="D44" s="5"/>
      <c r="E44" s="5"/>
      <c r="F44" s="5"/>
      <c r="G44" s="10"/>
      <c r="H44" s="10"/>
      <c r="I44" s="10"/>
      <c r="J44" s="10"/>
      <c r="K44" s="10"/>
      <c r="L44" s="10"/>
      <c r="M44" s="10"/>
      <c r="N44" s="10"/>
      <c r="O44" s="10"/>
      <c r="P44" s="10"/>
      <c r="Q44" s="10"/>
      <c r="R44" s="10"/>
      <c r="S44" s="22" t="s">
        <v>27</v>
      </c>
      <c r="T44" s="10"/>
      <c r="U44" s="10"/>
      <c r="V44" s="10"/>
      <c r="W44" s="10"/>
      <c r="X44" s="225" t="e">
        <f>業者名</f>
        <v>#REF!</v>
      </c>
      <c r="Y44" s="226"/>
      <c r="Z44" s="226"/>
      <c r="AA44" s="226"/>
      <c r="AB44" s="226"/>
      <c r="AC44" s="226"/>
      <c r="AD44" s="226"/>
      <c r="AE44" s="226"/>
      <c r="AF44" s="226"/>
      <c r="AG44" s="226"/>
      <c r="AH44" s="226"/>
      <c r="AI44" s="226"/>
      <c r="AJ44" s="226"/>
      <c r="AK44" s="227"/>
      <c r="AL44" s="227"/>
      <c r="AM44" s="227"/>
      <c r="AN44" s="227"/>
      <c r="AO44" s="227"/>
      <c r="AP44" s="227"/>
      <c r="AQ44" s="227"/>
      <c r="AR44" s="227"/>
      <c r="AS44" s="227"/>
      <c r="AT44" s="227"/>
      <c r="AU44" s="227"/>
      <c r="AV44" s="10"/>
      <c r="AW44" s="51" t="s">
        <v>28</v>
      </c>
      <c r="AX44" s="10"/>
      <c r="AY44" s="10"/>
      <c r="AZ44" s="10"/>
    </row>
    <row r="45" spans="1:52" ht="13.5" customHeight="1">
      <c r="A45" s="5"/>
      <c r="B45" s="5"/>
      <c r="C45" s="5"/>
      <c r="D45" s="5"/>
      <c r="E45" s="5"/>
      <c r="F45" s="5"/>
      <c r="G45" s="10"/>
      <c r="H45" s="10"/>
      <c r="I45" s="10"/>
      <c r="J45" s="10"/>
      <c r="K45" s="10"/>
      <c r="L45" s="10"/>
      <c r="M45" s="10"/>
      <c r="N45" s="10"/>
      <c r="O45" s="10"/>
      <c r="P45" s="10"/>
      <c r="Q45" s="10"/>
      <c r="R45" s="10"/>
      <c r="S45" s="10"/>
      <c r="T45" s="10"/>
      <c r="U45" s="10"/>
      <c r="V45" s="10"/>
      <c r="W45" s="10"/>
      <c r="X45" s="10"/>
      <c r="Y45" s="10"/>
      <c r="Z45" s="10"/>
      <c r="AA45" s="10"/>
      <c r="AB45" s="10"/>
      <c r="AC45" s="10"/>
      <c r="AD45" s="5"/>
      <c r="AE45" s="5"/>
      <c r="AF45" s="5"/>
      <c r="AG45" s="5"/>
      <c r="AH45" s="5"/>
      <c r="AI45" s="5"/>
      <c r="AJ45" s="14"/>
      <c r="AK45" s="14"/>
      <c r="AL45" s="14"/>
      <c r="AM45" s="14"/>
      <c r="AN45" s="14"/>
      <c r="AO45" s="14"/>
      <c r="AP45" s="14"/>
      <c r="AQ45" s="14"/>
      <c r="AR45" s="14"/>
      <c r="AS45" s="14"/>
      <c r="AT45" s="14"/>
      <c r="AU45" s="14"/>
      <c r="AV45" s="14"/>
      <c r="AW45" s="14"/>
      <c r="AX45" s="14"/>
      <c r="AY45" s="14"/>
      <c r="AZ45" s="14"/>
    </row>
    <row r="46" spans="1:52" ht="18" customHeight="1">
      <c r="A46" s="4"/>
      <c r="B46" s="11"/>
      <c r="C46" s="10"/>
      <c r="D46" s="9"/>
      <c r="E46" s="9"/>
      <c r="F46" s="9"/>
      <c r="G46" s="9"/>
      <c r="H46" s="9"/>
      <c r="I46" s="9"/>
      <c r="J46" s="9"/>
      <c r="K46" s="9"/>
      <c r="L46" s="9"/>
      <c r="M46" s="9"/>
      <c r="N46" s="9"/>
      <c r="O46" s="9"/>
      <c r="P46" s="9"/>
      <c r="Q46" s="9"/>
      <c r="R46" s="9"/>
      <c r="S46" s="9"/>
      <c r="T46" s="9"/>
      <c r="U46" s="9"/>
      <c r="V46" s="9"/>
      <c r="W46" s="5"/>
      <c r="X46" s="12"/>
      <c r="Y46" s="12"/>
      <c r="Z46" s="12"/>
      <c r="AA46" s="12"/>
      <c r="AB46" s="12"/>
      <c r="AC46" s="12"/>
      <c r="AD46" s="5"/>
      <c r="AE46" s="11"/>
      <c r="AF46" s="11"/>
      <c r="AG46" s="11"/>
      <c r="AH46" s="11"/>
      <c r="AI46" s="11"/>
      <c r="AJ46" s="15"/>
      <c r="AK46" s="9"/>
      <c r="AL46" s="9"/>
      <c r="AM46" s="9"/>
      <c r="AN46" s="9"/>
      <c r="AO46" s="9"/>
      <c r="AP46" s="9"/>
      <c r="AQ46" s="9"/>
      <c r="AR46" s="9"/>
      <c r="AS46" s="9"/>
      <c r="AT46" s="9"/>
      <c r="AU46" s="9"/>
      <c r="AV46" s="9"/>
      <c r="AW46" s="9"/>
      <c r="AX46" s="9"/>
      <c r="AY46" s="9"/>
      <c r="AZ46" s="9"/>
    </row>
    <row r="47" spans="1:52" ht="18" customHeight="1">
      <c r="A47" s="11"/>
      <c r="B47" s="11"/>
      <c r="C47" s="9"/>
      <c r="D47" s="9"/>
      <c r="E47" s="9"/>
      <c r="F47" s="9"/>
      <c r="G47" s="9"/>
      <c r="H47" s="9"/>
      <c r="I47" s="9"/>
      <c r="J47" s="9"/>
      <c r="K47" s="9"/>
      <c r="L47" s="9"/>
      <c r="M47" s="9"/>
      <c r="N47" s="9"/>
      <c r="O47" s="9"/>
      <c r="P47" s="9"/>
      <c r="Q47" s="9"/>
      <c r="R47" s="9"/>
      <c r="S47" s="9"/>
      <c r="T47" s="9"/>
      <c r="U47" s="9"/>
      <c r="V47" s="9"/>
      <c r="W47" s="12"/>
      <c r="X47" s="12"/>
      <c r="Y47" s="12"/>
      <c r="Z47" s="12"/>
      <c r="AA47" s="12"/>
      <c r="AB47" s="12"/>
      <c r="AC47" s="12"/>
      <c r="AD47" s="11"/>
      <c r="AE47" s="11"/>
      <c r="AF47" s="11"/>
      <c r="AG47" s="11"/>
      <c r="AH47" s="11"/>
      <c r="AI47" s="11"/>
      <c r="AJ47" s="9"/>
      <c r="AK47" s="9"/>
      <c r="AL47" s="9"/>
      <c r="AM47" s="9"/>
      <c r="AN47" s="9"/>
      <c r="AO47" s="9"/>
      <c r="AP47" s="9"/>
      <c r="AQ47" s="9"/>
      <c r="AR47" s="9"/>
      <c r="AS47" s="9"/>
      <c r="AT47" s="9"/>
      <c r="AU47" s="9"/>
      <c r="AV47" s="9"/>
      <c r="AW47" s="9"/>
      <c r="AX47" s="9"/>
      <c r="AY47" s="9"/>
      <c r="AZ47" s="9"/>
    </row>
    <row r="48" spans="1:52" ht="18" customHeight="1">
      <c r="A48" s="11"/>
      <c r="B48" s="11"/>
      <c r="C48" s="9"/>
      <c r="D48" s="9"/>
      <c r="E48" s="9"/>
      <c r="F48" s="9"/>
      <c r="G48" s="9"/>
      <c r="H48" s="9"/>
      <c r="I48" s="9"/>
      <c r="J48" s="9"/>
      <c r="K48" s="9"/>
      <c r="L48" s="9"/>
      <c r="M48" s="9"/>
      <c r="N48" s="9"/>
      <c r="O48" s="9"/>
      <c r="P48" s="9"/>
      <c r="Q48" s="9"/>
      <c r="R48" s="9"/>
      <c r="S48" s="9"/>
      <c r="T48" s="9"/>
      <c r="U48" s="9"/>
      <c r="V48" s="9"/>
      <c r="W48" s="12"/>
      <c r="X48" s="12"/>
      <c r="Y48" s="12"/>
      <c r="Z48" s="12"/>
      <c r="AA48" s="12"/>
      <c r="AB48" s="12"/>
      <c r="AC48" s="12"/>
      <c r="AD48" s="5"/>
      <c r="AE48" s="5"/>
      <c r="AF48" s="5"/>
      <c r="AG48" s="5"/>
      <c r="AH48" s="5"/>
      <c r="AI48" s="5"/>
      <c r="AJ48" s="15"/>
      <c r="AK48" s="16"/>
      <c r="AL48" s="16"/>
      <c r="AM48" s="16"/>
      <c r="AN48" s="16"/>
      <c r="AO48" s="16"/>
      <c r="AP48" s="16"/>
      <c r="AQ48" s="16"/>
      <c r="AR48" s="16"/>
      <c r="AS48" s="16"/>
      <c r="AT48" s="16"/>
      <c r="AU48" s="16"/>
      <c r="AV48" s="16"/>
      <c r="AW48" s="16"/>
      <c r="AX48" s="16"/>
      <c r="AY48" s="16"/>
      <c r="AZ48" s="16"/>
    </row>
    <row r="49" spans="1:52" ht="18" customHeight="1">
      <c r="A49" s="11"/>
      <c r="B49" s="11"/>
      <c r="C49" s="3"/>
      <c r="D49" s="9"/>
      <c r="E49" s="9"/>
      <c r="F49" s="9"/>
      <c r="G49" s="9"/>
      <c r="H49" s="9"/>
      <c r="I49" s="9"/>
      <c r="J49" s="9"/>
      <c r="K49" s="9"/>
      <c r="L49" s="9"/>
      <c r="M49" s="9"/>
      <c r="N49" s="9"/>
      <c r="O49" s="9"/>
      <c r="P49" s="9"/>
      <c r="Q49" s="9"/>
      <c r="R49" s="9"/>
      <c r="S49" s="9"/>
      <c r="T49" s="9"/>
      <c r="U49" s="9"/>
      <c r="V49" s="9"/>
      <c r="W49" s="5"/>
      <c r="X49" s="12"/>
      <c r="Y49" s="12"/>
      <c r="Z49" s="12"/>
      <c r="AA49" s="12"/>
      <c r="AB49" s="12"/>
      <c r="AC49" s="12"/>
      <c r="AD49" s="5"/>
      <c r="AE49" s="11"/>
      <c r="AF49" s="11"/>
      <c r="AG49" s="11"/>
      <c r="AH49" s="11"/>
      <c r="AI49" s="11"/>
      <c r="AJ49" s="15"/>
      <c r="AK49" s="21"/>
      <c r="AL49" s="21"/>
      <c r="AM49" s="21"/>
      <c r="AN49" s="21"/>
      <c r="AO49" s="21"/>
      <c r="AP49" s="21"/>
      <c r="AQ49" s="21"/>
      <c r="AR49" s="21"/>
      <c r="AS49" s="21"/>
      <c r="AT49" s="21"/>
      <c r="AU49" s="21"/>
      <c r="AV49" s="21"/>
      <c r="AW49" s="21"/>
      <c r="AX49" s="21"/>
      <c r="AY49" s="21"/>
      <c r="AZ49" s="21"/>
    </row>
    <row r="50" spans="1:52" ht="18" customHeight="1">
      <c r="A50" s="11"/>
      <c r="B50" s="11"/>
      <c r="C50" s="9"/>
      <c r="D50" s="9"/>
      <c r="E50" s="9"/>
      <c r="F50" s="9"/>
      <c r="G50" s="9"/>
      <c r="H50" s="9"/>
      <c r="I50" s="9"/>
      <c r="J50" s="9"/>
      <c r="K50" s="9"/>
      <c r="L50" s="9"/>
      <c r="M50" s="9"/>
      <c r="N50" s="9"/>
      <c r="O50" s="9"/>
      <c r="P50" s="9"/>
      <c r="Q50" s="9"/>
      <c r="R50" s="9"/>
      <c r="S50" s="9"/>
      <c r="T50" s="9"/>
      <c r="U50" s="9"/>
      <c r="V50" s="9"/>
      <c r="W50" s="12"/>
      <c r="X50" s="12"/>
      <c r="Y50" s="12"/>
      <c r="Z50" s="12"/>
      <c r="AA50" s="12"/>
      <c r="AB50" s="12"/>
      <c r="AC50" s="12"/>
      <c r="AD50" s="11"/>
      <c r="AE50" s="11"/>
      <c r="AF50" s="11"/>
      <c r="AG50" s="11"/>
      <c r="AH50" s="11"/>
      <c r="AI50" s="11"/>
      <c r="AJ50" s="21"/>
      <c r="AK50" s="21"/>
      <c r="AL50" s="21"/>
      <c r="AM50" s="21"/>
      <c r="AN50" s="21"/>
      <c r="AO50" s="21"/>
      <c r="AP50" s="21"/>
      <c r="AQ50" s="21"/>
      <c r="AR50" s="21"/>
      <c r="AS50" s="21"/>
      <c r="AT50" s="21"/>
      <c r="AU50" s="21"/>
      <c r="AV50" s="21"/>
      <c r="AW50" s="21"/>
      <c r="AX50" s="21"/>
      <c r="AY50" s="21"/>
      <c r="AZ50" s="21"/>
    </row>
    <row r="51" spans="1:52" ht="18" customHeight="1">
      <c r="A51" s="11"/>
      <c r="B51" s="11"/>
      <c r="C51" s="9"/>
      <c r="D51" s="9"/>
      <c r="E51" s="9"/>
      <c r="F51" s="9"/>
      <c r="G51" s="9"/>
      <c r="H51" s="9"/>
      <c r="I51" s="9"/>
      <c r="J51" s="9"/>
      <c r="K51" s="9"/>
      <c r="L51" s="9"/>
      <c r="M51" s="9"/>
      <c r="N51" s="9"/>
      <c r="O51" s="9"/>
      <c r="P51" s="9"/>
      <c r="Q51" s="9"/>
      <c r="R51" s="9"/>
      <c r="S51" s="9"/>
      <c r="T51" s="9"/>
      <c r="U51" s="9"/>
      <c r="V51" s="9"/>
      <c r="W51" s="12"/>
      <c r="X51" s="12"/>
      <c r="Y51" s="12"/>
      <c r="Z51" s="12"/>
      <c r="AA51" s="12"/>
      <c r="AB51" s="12"/>
      <c r="AC51" s="12"/>
      <c r="AD51" s="5"/>
      <c r="AE51" s="5"/>
      <c r="AF51" s="5"/>
      <c r="AG51" s="5"/>
      <c r="AH51" s="5"/>
      <c r="AI51" s="5"/>
      <c r="AJ51" s="15"/>
      <c r="AK51" s="16"/>
      <c r="AL51" s="16"/>
      <c r="AM51" s="16"/>
      <c r="AN51" s="16"/>
      <c r="AO51" s="16"/>
      <c r="AP51" s="16"/>
      <c r="AQ51" s="16"/>
      <c r="AR51" s="16"/>
      <c r="AS51" s="16"/>
      <c r="AT51" s="16"/>
      <c r="AU51" s="16"/>
      <c r="AV51" s="16"/>
      <c r="AW51" s="16"/>
      <c r="AX51" s="16"/>
      <c r="AY51" s="16"/>
      <c r="AZ51" s="16"/>
    </row>
    <row r="52" spans="1:52" ht="18" customHeight="1">
      <c r="A52" s="5"/>
      <c r="B52" s="5"/>
      <c r="C52" s="5"/>
      <c r="D52" s="5"/>
      <c r="E52" s="5"/>
      <c r="F52" s="5"/>
      <c r="G52" s="13"/>
      <c r="H52" s="13"/>
      <c r="I52" s="13"/>
      <c r="J52" s="13"/>
      <c r="K52" s="13"/>
      <c r="L52" s="13"/>
      <c r="M52" s="13"/>
      <c r="N52" s="13"/>
      <c r="O52" s="13"/>
      <c r="P52" s="13"/>
      <c r="Q52" s="13"/>
      <c r="R52" s="13"/>
      <c r="S52" s="13"/>
      <c r="T52" s="13"/>
      <c r="U52" s="13"/>
      <c r="V52" s="13"/>
      <c r="W52" s="13"/>
      <c r="X52" s="13"/>
      <c r="Y52" s="13"/>
      <c r="Z52" s="13"/>
      <c r="AA52" s="13"/>
      <c r="AB52" s="13"/>
      <c r="AC52" s="13"/>
      <c r="AD52" s="5"/>
      <c r="AE52" s="5"/>
      <c r="AF52" s="5"/>
      <c r="AG52" s="5"/>
      <c r="AH52" s="5"/>
      <c r="AI52" s="5"/>
      <c r="AJ52" s="13"/>
      <c r="AK52" s="11"/>
      <c r="AL52" s="11"/>
      <c r="AM52" s="17"/>
      <c r="AN52" s="17"/>
      <c r="AO52" s="17"/>
      <c r="AP52" s="17"/>
      <c r="AQ52" s="17"/>
      <c r="AR52" s="17"/>
      <c r="AS52" s="17"/>
      <c r="AT52" s="17"/>
      <c r="AU52" s="17"/>
      <c r="AV52" s="17"/>
      <c r="AW52" s="17"/>
      <c r="AX52" s="13"/>
      <c r="AY52" s="11"/>
      <c r="AZ52" s="11"/>
    </row>
    <row r="53" spans="1:52" ht="18" customHeight="1">
      <c r="A53" s="5"/>
      <c r="B53" s="5"/>
      <c r="C53" s="5"/>
      <c r="D53" s="5"/>
      <c r="E53" s="5"/>
      <c r="F53" s="5"/>
      <c r="G53" s="10"/>
      <c r="H53" s="10"/>
      <c r="I53" s="10"/>
      <c r="J53" s="10"/>
      <c r="K53" s="10"/>
      <c r="L53" s="10"/>
      <c r="M53" s="10"/>
      <c r="N53" s="10"/>
      <c r="O53" s="10"/>
      <c r="P53" s="10"/>
      <c r="Q53" s="10"/>
      <c r="R53" s="10"/>
      <c r="S53" s="10"/>
      <c r="T53" s="10"/>
      <c r="U53" s="18"/>
      <c r="V53" s="18"/>
      <c r="W53" s="18"/>
      <c r="X53" s="18"/>
      <c r="Y53" s="18"/>
      <c r="Z53" s="18"/>
      <c r="AA53" s="18"/>
      <c r="AB53" s="18"/>
      <c r="AC53" s="18"/>
      <c r="AD53" s="5"/>
      <c r="AE53" s="5"/>
      <c r="AF53" s="5"/>
      <c r="AG53" s="5"/>
      <c r="AH53" s="5"/>
      <c r="AI53" s="5"/>
      <c r="AJ53" s="13"/>
      <c r="AK53" s="13"/>
      <c r="AL53" s="13"/>
      <c r="AM53" s="17"/>
      <c r="AN53" s="17"/>
      <c r="AO53" s="17"/>
      <c r="AP53" s="17"/>
      <c r="AQ53" s="17"/>
      <c r="AR53" s="17"/>
      <c r="AS53" s="17"/>
      <c r="AT53" s="17"/>
      <c r="AU53" s="17"/>
      <c r="AV53" s="17"/>
      <c r="AW53" s="17"/>
      <c r="AX53" s="13"/>
      <c r="AY53" s="11"/>
      <c r="AZ53" s="11"/>
    </row>
    <row r="54" spans="1:52" ht="18" customHeight="1">
      <c r="A54" s="5"/>
      <c r="B54" s="5"/>
      <c r="C54" s="5"/>
      <c r="D54" s="5"/>
      <c r="E54" s="5"/>
      <c r="F54" s="5"/>
      <c r="G54" s="10"/>
      <c r="H54" s="10"/>
      <c r="I54" s="10"/>
      <c r="J54" s="10"/>
      <c r="K54" s="10"/>
      <c r="L54" s="10"/>
      <c r="M54" s="10"/>
      <c r="N54" s="10"/>
      <c r="O54" s="10"/>
      <c r="P54" s="10"/>
      <c r="Q54" s="10"/>
      <c r="R54" s="10"/>
      <c r="S54" s="10"/>
      <c r="T54" s="10"/>
      <c r="U54" s="18"/>
      <c r="V54" s="18"/>
      <c r="W54" s="18"/>
      <c r="X54" s="18"/>
      <c r="Y54" s="18"/>
      <c r="Z54" s="18"/>
      <c r="AA54" s="18"/>
      <c r="AB54" s="18"/>
      <c r="AC54" s="18"/>
      <c r="AD54" s="5"/>
      <c r="AE54" s="5"/>
      <c r="AF54" s="5"/>
      <c r="AG54" s="5"/>
      <c r="AH54" s="5"/>
      <c r="AI54" s="5"/>
      <c r="AJ54" s="13"/>
      <c r="AK54" s="13"/>
      <c r="AL54" s="13"/>
      <c r="AM54" s="17"/>
      <c r="AN54" s="17"/>
      <c r="AO54" s="17"/>
      <c r="AP54" s="17"/>
      <c r="AQ54" s="17"/>
      <c r="AR54" s="17"/>
      <c r="AS54" s="17"/>
      <c r="AT54" s="17"/>
      <c r="AU54" s="17"/>
      <c r="AV54" s="17"/>
      <c r="AW54" s="17"/>
      <c r="AX54" s="13"/>
      <c r="AY54" s="11"/>
      <c r="AZ54" s="11"/>
    </row>
    <row r="55" spans="1:52" ht="18" customHeight="1">
      <c r="A55" s="5"/>
      <c r="B55" s="5"/>
      <c r="C55" s="5"/>
      <c r="D55" s="5"/>
      <c r="E55" s="5"/>
      <c r="F55" s="5"/>
      <c r="G55" s="10"/>
      <c r="H55" s="10"/>
      <c r="I55" s="10"/>
      <c r="J55" s="10"/>
      <c r="K55" s="10"/>
      <c r="L55" s="10"/>
      <c r="M55" s="10"/>
      <c r="N55" s="10"/>
      <c r="O55" s="10"/>
      <c r="P55" s="10"/>
      <c r="Q55" s="10"/>
      <c r="R55" s="10"/>
      <c r="S55" s="10"/>
      <c r="T55" s="10"/>
      <c r="U55" s="18"/>
      <c r="V55" s="18"/>
      <c r="W55" s="18"/>
      <c r="X55" s="18"/>
      <c r="Y55" s="18"/>
      <c r="Z55" s="18"/>
      <c r="AA55" s="18"/>
      <c r="AB55" s="18"/>
      <c r="AC55" s="18"/>
      <c r="AD55" s="5"/>
      <c r="AE55" s="5"/>
      <c r="AF55" s="5"/>
      <c r="AG55" s="5"/>
      <c r="AH55" s="5"/>
      <c r="AI55" s="5"/>
      <c r="AJ55" s="13"/>
      <c r="AK55" s="13"/>
      <c r="AL55" s="13"/>
      <c r="AM55" s="17"/>
      <c r="AN55" s="17"/>
      <c r="AO55" s="17"/>
      <c r="AP55" s="17"/>
      <c r="AQ55" s="17"/>
      <c r="AR55" s="17"/>
      <c r="AS55" s="17"/>
      <c r="AT55" s="17"/>
      <c r="AU55" s="17"/>
      <c r="AV55" s="17"/>
      <c r="AW55" s="17"/>
      <c r="AX55" s="13"/>
      <c r="AY55" s="11"/>
      <c r="AZ55" s="11"/>
    </row>
    <row r="56" spans="1:52" ht="18" customHeight="1">
      <c r="A56" s="5"/>
      <c r="B56" s="5"/>
      <c r="C56" s="5"/>
      <c r="D56" s="5"/>
      <c r="E56" s="5"/>
      <c r="F56" s="5"/>
      <c r="G56" s="10"/>
      <c r="H56" s="10"/>
      <c r="I56" s="10"/>
      <c r="J56" s="10"/>
      <c r="K56" s="10"/>
      <c r="L56" s="10"/>
      <c r="M56" s="10"/>
      <c r="N56" s="10"/>
      <c r="O56" s="10"/>
      <c r="P56" s="10"/>
      <c r="Q56" s="10"/>
      <c r="R56" s="10"/>
      <c r="S56" s="10"/>
      <c r="T56" s="10"/>
      <c r="U56" s="18"/>
      <c r="V56" s="18"/>
      <c r="W56" s="18"/>
      <c r="X56" s="18"/>
      <c r="Y56" s="18"/>
      <c r="Z56" s="18"/>
      <c r="AA56" s="18"/>
      <c r="AB56" s="18"/>
      <c r="AC56" s="18"/>
      <c r="AD56" s="5"/>
      <c r="AE56" s="5"/>
      <c r="AF56" s="5"/>
      <c r="AG56" s="5"/>
      <c r="AH56" s="5"/>
      <c r="AI56" s="5"/>
      <c r="AJ56" s="13"/>
      <c r="AK56" s="13"/>
      <c r="AL56" s="13"/>
      <c r="AM56" s="17"/>
      <c r="AN56" s="17"/>
      <c r="AO56" s="17"/>
      <c r="AP56" s="17"/>
      <c r="AQ56" s="17"/>
      <c r="AR56" s="17"/>
      <c r="AS56" s="17"/>
      <c r="AT56" s="17"/>
      <c r="AU56" s="17"/>
      <c r="AV56" s="17"/>
      <c r="AW56" s="17"/>
      <c r="AX56" s="13"/>
      <c r="AY56" s="11"/>
      <c r="AZ56" s="11"/>
    </row>
    <row r="57" spans="1:52" ht="18" customHeight="1">
      <c r="A57" s="5"/>
      <c r="B57" s="5"/>
      <c r="C57" s="5"/>
      <c r="D57" s="5"/>
      <c r="E57" s="5"/>
      <c r="F57" s="5"/>
      <c r="G57" s="10"/>
      <c r="H57" s="10"/>
      <c r="I57" s="10"/>
      <c r="J57" s="10"/>
      <c r="K57" s="10"/>
      <c r="L57" s="10"/>
      <c r="M57" s="10"/>
      <c r="N57" s="10"/>
      <c r="O57" s="10"/>
      <c r="P57" s="10"/>
      <c r="Q57" s="10"/>
      <c r="R57" s="10"/>
      <c r="S57" s="10"/>
      <c r="T57" s="10"/>
      <c r="U57" s="18"/>
      <c r="V57" s="18"/>
      <c r="W57" s="18"/>
      <c r="X57" s="18"/>
      <c r="Y57" s="18"/>
      <c r="Z57" s="18"/>
      <c r="AA57" s="18"/>
      <c r="AB57" s="18"/>
      <c r="AC57" s="18"/>
      <c r="AD57" s="5"/>
      <c r="AE57" s="5"/>
      <c r="AF57" s="5"/>
      <c r="AG57" s="5"/>
      <c r="AH57" s="5"/>
      <c r="AI57" s="5"/>
      <c r="AJ57" s="13"/>
      <c r="AK57" s="13"/>
      <c r="AL57" s="13"/>
      <c r="AM57" s="17"/>
      <c r="AN57" s="17"/>
      <c r="AO57" s="17"/>
      <c r="AP57" s="17"/>
      <c r="AQ57" s="17"/>
      <c r="AR57" s="17"/>
      <c r="AS57" s="17"/>
      <c r="AT57" s="17"/>
      <c r="AU57" s="17"/>
      <c r="AV57" s="17"/>
      <c r="AW57" s="17"/>
      <c r="AX57" s="13"/>
      <c r="AY57" s="11"/>
      <c r="AZ57" s="11"/>
    </row>
    <row r="58" spans="1:52" ht="18" customHeight="1">
      <c r="A58" s="5"/>
      <c r="B58" s="5"/>
      <c r="C58" s="5"/>
      <c r="D58" s="5"/>
      <c r="E58" s="5"/>
      <c r="F58" s="5"/>
      <c r="G58" s="10"/>
      <c r="H58" s="10"/>
      <c r="I58" s="10"/>
      <c r="J58" s="10"/>
      <c r="K58" s="10"/>
      <c r="L58" s="10"/>
      <c r="M58" s="10"/>
      <c r="N58" s="10"/>
      <c r="O58" s="10"/>
      <c r="P58" s="10"/>
      <c r="Q58" s="10"/>
      <c r="R58" s="10"/>
      <c r="S58" s="10"/>
      <c r="T58" s="10"/>
      <c r="U58" s="18"/>
      <c r="V58" s="18"/>
      <c r="W58" s="18"/>
      <c r="X58" s="18"/>
      <c r="Y58" s="18"/>
      <c r="Z58" s="18"/>
      <c r="AA58" s="18"/>
      <c r="AB58" s="18"/>
      <c r="AC58" s="18"/>
      <c r="AD58" s="5"/>
      <c r="AE58" s="5"/>
      <c r="AF58" s="5"/>
      <c r="AG58" s="5"/>
      <c r="AH58" s="5"/>
      <c r="AI58" s="5"/>
      <c r="AJ58" s="13"/>
      <c r="AK58" s="13"/>
      <c r="AL58" s="13"/>
      <c r="AM58" s="17"/>
      <c r="AN58" s="17"/>
      <c r="AO58" s="17"/>
      <c r="AP58" s="17"/>
      <c r="AQ58" s="17"/>
      <c r="AR58" s="17"/>
      <c r="AS58" s="17"/>
      <c r="AT58" s="17"/>
      <c r="AU58" s="17"/>
      <c r="AV58" s="17"/>
      <c r="AW58" s="17"/>
      <c r="AX58" s="13"/>
      <c r="AY58" s="11"/>
      <c r="AZ58" s="11"/>
    </row>
    <row r="59" spans="1:52" ht="18" customHeight="1">
      <c r="A59" s="5"/>
      <c r="B59" s="5"/>
      <c r="C59" s="5"/>
      <c r="D59" s="5"/>
      <c r="E59" s="5"/>
      <c r="F59" s="5"/>
      <c r="G59" s="10"/>
      <c r="H59" s="10"/>
      <c r="I59" s="10"/>
      <c r="J59" s="10"/>
      <c r="K59" s="10"/>
      <c r="L59" s="10"/>
      <c r="M59" s="10"/>
      <c r="N59" s="10"/>
      <c r="O59" s="10"/>
      <c r="P59" s="10"/>
      <c r="Q59" s="10"/>
      <c r="R59" s="10"/>
      <c r="S59" s="10"/>
      <c r="T59" s="10"/>
      <c r="U59" s="18"/>
      <c r="V59" s="18"/>
      <c r="W59" s="18"/>
      <c r="X59" s="18"/>
      <c r="Y59" s="18"/>
      <c r="Z59" s="18"/>
      <c r="AA59" s="18"/>
      <c r="AB59" s="18"/>
      <c r="AC59" s="18"/>
      <c r="AD59" s="5"/>
      <c r="AE59" s="5"/>
      <c r="AF59" s="5"/>
      <c r="AG59" s="5"/>
      <c r="AH59" s="5"/>
      <c r="AI59" s="5"/>
      <c r="AJ59" s="10"/>
      <c r="AK59" s="10"/>
      <c r="AL59" s="10"/>
      <c r="AM59" s="10"/>
      <c r="AN59" s="10"/>
      <c r="AO59" s="10"/>
      <c r="AP59" s="10"/>
      <c r="AQ59" s="10"/>
      <c r="AR59" s="10"/>
      <c r="AS59" s="10"/>
      <c r="AT59" s="10"/>
      <c r="AU59" s="10"/>
      <c r="AV59" s="10"/>
      <c r="AW59" s="10"/>
      <c r="AX59" s="10"/>
      <c r="AY59" s="10"/>
      <c r="AZ59" s="10"/>
    </row>
    <row r="60" spans="1:52" ht="18" customHeight="1">
      <c r="A60" s="5"/>
      <c r="B60" s="5"/>
      <c r="C60" s="5"/>
      <c r="D60" s="5"/>
      <c r="E60" s="5"/>
      <c r="F60" s="5"/>
      <c r="G60" s="10"/>
      <c r="H60" s="10"/>
      <c r="I60" s="10"/>
      <c r="J60" s="10"/>
      <c r="K60" s="10"/>
      <c r="L60" s="10"/>
      <c r="M60" s="10"/>
      <c r="N60" s="10"/>
      <c r="O60" s="10"/>
      <c r="P60" s="10"/>
      <c r="Q60" s="10"/>
      <c r="R60" s="10"/>
      <c r="S60" s="10"/>
      <c r="T60" s="10"/>
      <c r="U60" s="18"/>
      <c r="V60" s="18"/>
      <c r="W60" s="18"/>
      <c r="X60" s="18"/>
      <c r="Y60" s="18"/>
      <c r="Z60" s="18"/>
      <c r="AA60" s="18"/>
      <c r="AB60" s="18"/>
      <c r="AC60" s="18"/>
      <c r="AD60" s="5"/>
      <c r="AE60" s="5"/>
      <c r="AF60" s="5"/>
      <c r="AG60" s="5"/>
      <c r="AH60" s="5"/>
      <c r="AI60" s="5"/>
      <c r="AJ60" s="10"/>
      <c r="AK60" s="10"/>
      <c r="AL60" s="10"/>
      <c r="AM60" s="10"/>
      <c r="AN60" s="10"/>
      <c r="AO60" s="10"/>
      <c r="AP60" s="10"/>
      <c r="AQ60" s="10"/>
      <c r="AR60" s="10"/>
      <c r="AS60" s="10"/>
      <c r="AT60" s="10"/>
      <c r="AU60" s="10"/>
      <c r="AV60" s="10"/>
      <c r="AW60" s="10"/>
      <c r="AX60" s="10"/>
      <c r="AY60" s="10"/>
      <c r="AZ60" s="10"/>
    </row>
    <row r="61" spans="1:52" ht="18" customHeight="1">
      <c r="A61" s="5"/>
      <c r="B61" s="5"/>
      <c r="C61" s="5"/>
      <c r="D61" s="5"/>
      <c r="E61" s="5"/>
      <c r="F61" s="5"/>
      <c r="G61" s="10"/>
      <c r="H61" s="10"/>
      <c r="I61" s="10"/>
      <c r="J61" s="10"/>
      <c r="K61" s="10"/>
      <c r="L61" s="10"/>
      <c r="M61" s="10"/>
      <c r="N61" s="10"/>
      <c r="O61" s="10"/>
      <c r="P61" s="10"/>
      <c r="Q61" s="10"/>
      <c r="R61" s="10"/>
      <c r="S61" s="10"/>
      <c r="T61" s="10"/>
      <c r="U61" s="18"/>
      <c r="V61" s="18"/>
      <c r="W61" s="18"/>
      <c r="X61" s="18"/>
      <c r="Y61" s="18"/>
      <c r="Z61" s="18"/>
      <c r="AA61" s="18"/>
      <c r="AB61" s="18"/>
      <c r="AC61" s="18"/>
      <c r="AD61" s="22"/>
      <c r="AE61" s="22"/>
      <c r="AF61" s="22"/>
      <c r="AG61" s="10"/>
      <c r="AH61" s="22"/>
      <c r="AI61" s="22"/>
      <c r="AJ61" s="22"/>
      <c r="AK61" s="22"/>
      <c r="AL61" s="22"/>
      <c r="AM61" s="22"/>
      <c r="AN61" s="22"/>
      <c r="AO61" s="22"/>
      <c r="AP61" s="22"/>
      <c r="AQ61" s="22"/>
      <c r="AR61" s="22"/>
      <c r="AS61" s="22"/>
      <c r="AT61" s="22"/>
      <c r="AU61" s="22"/>
      <c r="AV61" s="22"/>
      <c r="AW61" s="22"/>
      <c r="AX61" s="22"/>
      <c r="AY61" s="22"/>
      <c r="AZ61" s="22"/>
    </row>
    <row r="62" spans="1:52" ht="18" customHeight="1">
      <c r="A62" s="5"/>
      <c r="B62" s="5"/>
      <c r="C62" s="5"/>
      <c r="D62" s="5"/>
      <c r="E62" s="5"/>
      <c r="F62" s="5"/>
      <c r="G62" s="10"/>
      <c r="H62" s="10"/>
      <c r="I62" s="10"/>
      <c r="J62" s="10"/>
      <c r="K62" s="10"/>
      <c r="L62" s="10"/>
      <c r="M62" s="10"/>
      <c r="N62" s="10"/>
      <c r="O62" s="10"/>
      <c r="P62" s="10"/>
      <c r="Q62" s="10"/>
      <c r="R62" s="10"/>
      <c r="S62" s="10"/>
      <c r="T62" s="10"/>
      <c r="U62" s="18"/>
      <c r="V62" s="18"/>
      <c r="W62" s="18"/>
      <c r="X62" s="18"/>
      <c r="Y62" s="18"/>
      <c r="Z62" s="18"/>
      <c r="AA62" s="18"/>
      <c r="AB62" s="18"/>
      <c r="AC62" s="18"/>
      <c r="AD62" s="23"/>
      <c r="AE62" s="23"/>
      <c r="AF62" s="23"/>
      <c r="AG62" s="10"/>
      <c r="AH62" s="22"/>
      <c r="AI62" s="22"/>
      <c r="AJ62" s="22"/>
      <c r="AK62" s="22"/>
      <c r="AL62" s="22"/>
      <c r="AM62" s="22"/>
      <c r="AN62" s="22"/>
      <c r="AO62" s="22"/>
      <c r="AP62" s="22"/>
      <c r="AQ62" s="22"/>
      <c r="AR62" s="22"/>
      <c r="AS62" s="22"/>
      <c r="AT62" s="22"/>
      <c r="AU62" s="22"/>
      <c r="AV62" s="22"/>
      <c r="AW62" s="22"/>
      <c r="AX62" s="22"/>
      <c r="AY62" s="22"/>
      <c r="AZ62" s="22"/>
    </row>
    <row r="63" spans="1:52" ht="18" customHeight="1">
      <c r="A63" s="5"/>
      <c r="B63" s="5"/>
      <c r="C63" s="5"/>
      <c r="D63" s="5"/>
      <c r="E63" s="5"/>
      <c r="F63" s="5"/>
      <c r="G63" s="10"/>
      <c r="H63" s="10"/>
      <c r="I63" s="10"/>
      <c r="J63" s="10"/>
      <c r="K63" s="10"/>
      <c r="L63" s="10"/>
      <c r="M63" s="10"/>
      <c r="N63" s="10"/>
      <c r="O63" s="10"/>
      <c r="P63" s="10"/>
      <c r="Q63" s="10"/>
      <c r="R63" s="10"/>
      <c r="S63" s="10"/>
      <c r="T63" s="10"/>
      <c r="U63" s="18"/>
      <c r="V63" s="18"/>
      <c r="W63" s="18"/>
      <c r="X63" s="18"/>
      <c r="Y63" s="18"/>
      <c r="Z63" s="18"/>
      <c r="AA63" s="18"/>
      <c r="AB63" s="18"/>
      <c r="AC63" s="18"/>
      <c r="AD63" s="23"/>
      <c r="AE63" s="23"/>
      <c r="AF63" s="23"/>
      <c r="AG63" s="10"/>
      <c r="AH63" s="22"/>
      <c r="AI63" s="22"/>
      <c r="AJ63" s="22"/>
      <c r="AK63" s="22"/>
      <c r="AL63" s="22"/>
      <c r="AM63" s="22"/>
      <c r="AN63" s="22"/>
      <c r="AO63" s="22"/>
      <c r="AP63" s="22"/>
      <c r="AQ63" s="22"/>
      <c r="AR63" s="22"/>
      <c r="AS63" s="22"/>
      <c r="AT63" s="22"/>
      <c r="AU63" s="22"/>
      <c r="AV63" s="22"/>
      <c r="AW63" s="22"/>
      <c r="AX63" s="22"/>
      <c r="AY63" s="22"/>
      <c r="AZ63" s="22"/>
    </row>
    <row r="64" spans="1:52" ht="18" customHeight="1">
      <c r="A64" s="5"/>
      <c r="B64" s="5"/>
      <c r="C64" s="5"/>
      <c r="D64" s="5"/>
      <c r="E64" s="5"/>
      <c r="F64" s="5"/>
      <c r="G64" s="10"/>
      <c r="H64" s="10"/>
      <c r="I64" s="10"/>
      <c r="J64" s="10"/>
      <c r="K64" s="10"/>
      <c r="L64" s="10"/>
      <c r="M64" s="10"/>
      <c r="N64" s="10"/>
      <c r="O64" s="10"/>
      <c r="P64" s="10"/>
      <c r="Q64" s="10"/>
      <c r="R64" s="10"/>
      <c r="S64" s="10"/>
      <c r="T64" s="10"/>
      <c r="U64" s="18"/>
      <c r="V64" s="18"/>
      <c r="W64" s="18"/>
      <c r="X64" s="18"/>
      <c r="Y64" s="18"/>
      <c r="Z64" s="18"/>
      <c r="AA64" s="18"/>
      <c r="AB64" s="18"/>
      <c r="AC64" s="18"/>
      <c r="AD64" s="23"/>
      <c r="AE64" s="23"/>
      <c r="AF64" s="23"/>
      <c r="AG64" s="10"/>
      <c r="AH64" s="22"/>
      <c r="AI64" s="22"/>
      <c r="AJ64" s="22"/>
      <c r="AK64" s="22"/>
      <c r="AL64" s="22"/>
      <c r="AM64" s="22"/>
      <c r="AN64" s="22"/>
      <c r="AO64" s="22"/>
      <c r="AP64" s="22"/>
      <c r="AQ64" s="22"/>
      <c r="AR64" s="22"/>
      <c r="AS64" s="22"/>
      <c r="AT64" s="22"/>
      <c r="AU64" s="22"/>
      <c r="AV64" s="22"/>
      <c r="AW64" s="22"/>
      <c r="AX64" s="22"/>
      <c r="AY64" s="22"/>
      <c r="AZ64" s="22"/>
    </row>
    <row r="65" spans="1:52" ht="18.75" customHeight="1">
      <c r="A65" s="9"/>
      <c r="B65" s="9"/>
      <c r="C65" s="9"/>
      <c r="D65" s="9"/>
      <c r="E65" s="9"/>
      <c r="F65" s="9"/>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24"/>
      <c r="AI65" s="24"/>
      <c r="AJ65" s="24"/>
      <c r="AK65" s="24"/>
      <c r="AL65" s="24"/>
      <c r="AM65" s="24"/>
      <c r="AN65" s="24"/>
      <c r="AO65" s="24"/>
      <c r="AP65" s="24"/>
      <c r="AQ65" s="24"/>
      <c r="AR65" s="24"/>
      <c r="AS65" s="24"/>
      <c r="AT65" s="24"/>
      <c r="AU65" s="24"/>
      <c r="AV65" s="24"/>
      <c r="AW65" s="24"/>
      <c r="AX65" s="24"/>
      <c r="AY65" s="24"/>
      <c r="AZ65" s="24"/>
    </row>
    <row r="66" spans="1:52" ht="18.75" customHeight="1">
      <c r="A66" s="4"/>
      <c r="B66" s="19"/>
      <c r="C66" s="3"/>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row>
    <row r="67" spans="1:52" ht="18.75" customHeight="1">
      <c r="A67" s="19"/>
      <c r="B67" s="19"/>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row>
    <row r="68" spans="1:52" ht="18.75" customHeight="1">
      <c r="A68" s="19"/>
      <c r="B68" s="19"/>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row>
    <row r="69" spans="1:52" ht="18.75" customHeight="1">
      <c r="A69" s="19"/>
      <c r="B69" s="19"/>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row>
    <row r="70" spans="1:52" ht="18.75" customHeight="1">
      <c r="A70" s="19"/>
      <c r="B70" s="19"/>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1:52" ht="18.75" customHeight="1">
      <c r="A71" s="19"/>
      <c r="B71" s="19"/>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row>
    <row r="72" spans="1:52" ht="18.75" customHeight="1">
      <c r="A72" s="19"/>
      <c r="B72" s="19"/>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row>
    <row r="73" spans="1:52" ht="18.75" customHeight="1">
      <c r="A73" s="19"/>
      <c r="B73" s="19"/>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row>
    <row r="74" spans="1:52" ht="18.75" customHeight="1">
      <c r="A74" s="19"/>
      <c r="B74" s="19"/>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row>
    <row r="75" spans="1:52" ht="18.75" customHeight="1">
      <c r="A75" s="19"/>
      <c r="B75" s="19"/>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row>
    <row r="76" spans="1:52" ht="18.75" customHeight="1">
      <c r="A76" s="19"/>
      <c r="B76" s="19"/>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row>
    <row r="77" spans="1:52" ht="18.75" customHeight="1">
      <c r="A77" s="19"/>
      <c r="B77" s="19"/>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row>
    <row r="78" spans="1:52" ht="18.75" customHeight="1">
      <c r="A78" s="19"/>
      <c r="B78" s="19"/>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row>
    <row r="79" spans="1:52" ht="18.75" customHeight="1">
      <c r="A79" s="19"/>
      <c r="B79" s="19"/>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row>
    <row r="80" spans="1:52" ht="18.75" customHeight="1">
      <c r="A80" s="19"/>
      <c r="B80" s="19"/>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row>
    <row r="81" spans="1:52" ht="18" customHeight="1">
      <c r="A81" s="5"/>
      <c r="B81" s="5"/>
      <c r="C81" s="5"/>
      <c r="D81" s="5"/>
      <c r="E81" s="5"/>
      <c r="F81" s="5"/>
      <c r="G81" s="5"/>
      <c r="H81" s="5"/>
      <c r="I81" s="5"/>
      <c r="J81" s="5"/>
      <c r="K81" s="6"/>
      <c r="L81" s="6"/>
      <c r="M81" s="6"/>
      <c r="N81" s="6"/>
      <c r="O81" s="6"/>
      <c r="P81" s="6"/>
      <c r="Q81" s="6"/>
      <c r="R81" s="6"/>
      <c r="S81" s="6"/>
      <c r="T81" s="6"/>
      <c r="U81" s="6"/>
      <c r="V81" s="6"/>
      <c r="W81" s="6"/>
      <c r="X81" s="6"/>
      <c r="Y81" s="7"/>
      <c r="Z81" s="7"/>
      <c r="AA81" s="5"/>
      <c r="AB81" s="5"/>
      <c r="AC81" s="5"/>
      <c r="AD81" s="5"/>
      <c r="AE81" s="5"/>
      <c r="AF81" s="5"/>
      <c r="AG81" s="5"/>
      <c r="AH81" s="5"/>
      <c r="AI81" s="5"/>
      <c r="AJ81" s="8"/>
      <c r="AK81" s="8"/>
      <c r="AL81" s="8"/>
      <c r="AM81" s="8"/>
      <c r="AN81" s="8"/>
      <c r="AO81" s="8"/>
      <c r="AP81" s="8"/>
      <c r="AQ81" s="8"/>
      <c r="AR81" s="8"/>
      <c r="AS81" s="8"/>
      <c r="AT81" s="8"/>
      <c r="AU81" s="8"/>
      <c r="AV81" s="8"/>
      <c r="AW81" s="8"/>
      <c r="AX81" s="8"/>
      <c r="AY81" s="7"/>
      <c r="AZ81" s="7"/>
    </row>
    <row r="82" spans="1:52" ht="18" customHeight="1">
      <c r="A82" s="5"/>
      <c r="B82" s="5"/>
      <c r="C82" s="5"/>
      <c r="D82" s="5"/>
      <c r="E82" s="5"/>
      <c r="F82" s="5"/>
      <c r="G82" s="5"/>
      <c r="H82" s="5"/>
      <c r="I82" s="5"/>
      <c r="J82" s="5"/>
      <c r="K82" s="8"/>
      <c r="L82" s="8"/>
      <c r="M82" s="8"/>
      <c r="N82" s="8"/>
      <c r="O82" s="8"/>
      <c r="P82" s="8"/>
      <c r="Q82" s="8"/>
      <c r="R82" s="8"/>
      <c r="S82" s="8"/>
      <c r="T82" s="8"/>
      <c r="U82" s="8"/>
      <c r="V82" s="8"/>
      <c r="W82" s="8"/>
      <c r="X82" s="8"/>
      <c r="Y82" s="7"/>
      <c r="Z82" s="7"/>
      <c r="AA82" s="5"/>
      <c r="AB82" s="5"/>
      <c r="AC82" s="5"/>
      <c r="AD82" s="5"/>
      <c r="AE82" s="5"/>
      <c r="AF82" s="5"/>
      <c r="AG82" s="5"/>
      <c r="AH82" s="5"/>
      <c r="AI82" s="5"/>
      <c r="AJ82" s="8"/>
      <c r="AK82" s="8"/>
      <c r="AL82" s="8"/>
      <c r="AM82" s="8"/>
      <c r="AN82" s="8"/>
      <c r="AO82" s="8"/>
      <c r="AP82" s="8"/>
      <c r="AQ82" s="8"/>
      <c r="AR82" s="8"/>
      <c r="AS82" s="8"/>
      <c r="AT82" s="8"/>
      <c r="AU82" s="8"/>
      <c r="AV82" s="8"/>
      <c r="AW82" s="8"/>
      <c r="AX82" s="8"/>
      <c r="AY82" s="7"/>
      <c r="AZ82" s="7"/>
    </row>
    <row r="83" spans="1:52" ht="18" customHeight="1">
      <c r="A83" s="5"/>
      <c r="B83" s="5"/>
      <c r="C83" s="5"/>
      <c r="D83" s="5"/>
      <c r="E83" s="5"/>
      <c r="F83" s="5"/>
      <c r="G83" s="5"/>
      <c r="H83" s="5"/>
      <c r="I83" s="5"/>
      <c r="J83" s="5"/>
      <c r="K83" s="8"/>
      <c r="L83" s="8"/>
      <c r="M83" s="8"/>
      <c r="N83" s="8"/>
      <c r="O83" s="8"/>
      <c r="P83" s="8"/>
      <c r="Q83" s="8"/>
      <c r="R83" s="8"/>
      <c r="S83" s="8"/>
      <c r="T83" s="8"/>
      <c r="U83" s="8"/>
      <c r="V83" s="8"/>
      <c r="W83" s="8"/>
      <c r="X83" s="8"/>
      <c r="Y83" s="7"/>
      <c r="Z83" s="7"/>
      <c r="AA83" s="5"/>
      <c r="AB83" s="5"/>
      <c r="AC83" s="5"/>
      <c r="AD83" s="5"/>
      <c r="AE83" s="5"/>
      <c r="AF83" s="5"/>
      <c r="AG83" s="5"/>
      <c r="AH83" s="5"/>
      <c r="AI83" s="5"/>
      <c r="AJ83" s="8"/>
      <c r="AK83" s="8"/>
      <c r="AL83" s="8"/>
      <c r="AM83" s="8"/>
      <c r="AN83" s="8"/>
      <c r="AO83" s="8"/>
      <c r="AP83" s="8"/>
      <c r="AQ83" s="8"/>
      <c r="AR83" s="8"/>
      <c r="AS83" s="8"/>
      <c r="AT83" s="8"/>
      <c r="AU83" s="8"/>
      <c r="AV83" s="8"/>
      <c r="AW83" s="8"/>
      <c r="AX83" s="8"/>
      <c r="AY83" s="7"/>
      <c r="AZ83" s="7"/>
    </row>
  </sheetData>
  <sheetProtection/>
  <mergeCells count="40">
    <mergeCell ref="N9:AX9"/>
    <mergeCell ref="V18:AH18"/>
    <mergeCell ref="F35:AW35"/>
    <mergeCell ref="F29:AX29"/>
    <mergeCell ref="AO19:AV19"/>
    <mergeCell ref="B1:F1"/>
    <mergeCell ref="G1:K1"/>
    <mergeCell ref="L1:P1"/>
    <mergeCell ref="Q1:U1"/>
    <mergeCell ref="AU1:AY1"/>
    <mergeCell ref="AF2:AJ4"/>
    <mergeCell ref="N8:AX8"/>
    <mergeCell ref="B2:F4"/>
    <mergeCell ref="G2:K4"/>
    <mergeCell ref="L2:P4"/>
    <mergeCell ref="F33:AW33"/>
    <mergeCell ref="Q2:U4"/>
    <mergeCell ref="V2:Z4"/>
    <mergeCell ref="AA2:AE4"/>
    <mergeCell ref="AK2:AO4"/>
    <mergeCell ref="F34:AW34"/>
    <mergeCell ref="F30:AX30"/>
    <mergeCell ref="N11:AX11"/>
    <mergeCell ref="N16:Y16"/>
    <mergeCell ref="X14:AI14"/>
    <mergeCell ref="AA1:AE1"/>
    <mergeCell ref="AF1:AJ1"/>
    <mergeCell ref="AK1:AO1"/>
    <mergeCell ref="AP1:AT1"/>
    <mergeCell ref="V1:Z1"/>
    <mergeCell ref="X43:AW43"/>
    <mergeCell ref="X41:AU41"/>
    <mergeCell ref="X44:AU44"/>
    <mergeCell ref="AP2:AT4"/>
    <mergeCell ref="AU2:AY4"/>
    <mergeCell ref="B6:AY6"/>
    <mergeCell ref="N26:AW26"/>
    <mergeCell ref="X40:AW40"/>
    <mergeCell ref="F36:AW36"/>
    <mergeCell ref="F38:Q38"/>
  </mergeCells>
  <printOptions/>
  <pageMargins left="1.1811023622047245" right="0" top="0.984251968503937"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Z42"/>
  <sheetViews>
    <sheetView zoomScalePageLayoutView="0" workbookViewId="0" topLeftCell="A1">
      <selection activeCell="A3" sqref="A3:AY3"/>
    </sheetView>
  </sheetViews>
  <sheetFormatPr defaultColWidth="1.625" defaultRowHeight="13.5"/>
  <cols>
    <col min="1" max="16384" width="1.625" style="67" customWidth="1"/>
  </cols>
  <sheetData>
    <row r="1" spans="42:51" ht="14.25">
      <c r="AP1" s="283" t="e">
        <f>工事番号</f>
        <v>#REF!</v>
      </c>
      <c r="AQ1" s="283"/>
      <c r="AR1" s="283"/>
      <c r="AS1" s="283"/>
      <c r="AT1" s="283"/>
      <c r="AU1" s="283"/>
      <c r="AV1" s="283"/>
      <c r="AW1" s="283"/>
      <c r="AX1" s="283"/>
      <c r="AY1" s="283"/>
    </row>
    <row r="2" spans="1:52" ht="33.75" customHeight="1">
      <c r="A2" s="281" t="s">
        <v>55</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66"/>
    </row>
    <row r="3" spans="1:52" ht="24.75" customHeight="1">
      <c r="A3" s="238" t="s">
        <v>2</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66"/>
    </row>
    <row r="4" spans="1:52" ht="37.5" customHeight="1">
      <c r="A4" s="65"/>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4"/>
      <c r="AZ4" s="66"/>
    </row>
    <row r="5" spans="1:52" s="70" customFormat="1" ht="19.5" customHeight="1">
      <c r="A5" s="68"/>
      <c r="B5" s="69" t="s">
        <v>78</v>
      </c>
      <c r="C5" s="68"/>
      <c r="D5" s="68"/>
      <c r="E5" s="273" t="s">
        <v>79</v>
      </c>
      <c r="F5" s="273"/>
      <c r="G5" s="273"/>
      <c r="H5" s="273"/>
      <c r="I5" s="273"/>
      <c r="J5" s="273"/>
      <c r="K5" s="273"/>
      <c r="L5" s="68"/>
      <c r="N5" s="284" t="e">
        <f>工事名</f>
        <v>#REF!</v>
      </c>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68"/>
    </row>
    <row r="6" spans="1:52" s="70" customFormat="1" ht="19.5" customHeight="1">
      <c r="A6" s="68"/>
      <c r="B6" s="68"/>
      <c r="C6" s="68"/>
      <c r="D6" s="68"/>
      <c r="E6" s="68"/>
      <c r="F6" s="68"/>
      <c r="G6" s="68"/>
      <c r="H6" s="68"/>
      <c r="I6" s="68"/>
      <c r="J6" s="68"/>
      <c r="K6" s="68"/>
      <c r="L6" s="68"/>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68"/>
    </row>
    <row r="7" spans="1:52" s="70" customFormat="1" ht="7.5" customHeight="1">
      <c r="A7" s="68"/>
      <c r="B7" s="68"/>
      <c r="C7" s="68"/>
      <c r="D7" s="68"/>
      <c r="E7" s="68"/>
      <c r="F7" s="68"/>
      <c r="G7" s="68"/>
      <c r="H7" s="68"/>
      <c r="I7" s="68"/>
      <c r="J7" s="68"/>
      <c r="K7" s="68"/>
      <c r="L7" s="68"/>
      <c r="M7" s="72"/>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68"/>
    </row>
    <row r="8" spans="1:51" s="70" customFormat="1" ht="19.5" customHeight="1">
      <c r="A8" s="68"/>
      <c r="B8" s="69" t="s">
        <v>80</v>
      </c>
      <c r="C8" s="68"/>
      <c r="D8" s="68"/>
      <c r="E8" s="273" t="s">
        <v>81</v>
      </c>
      <c r="F8" s="273"/>
      <c r="G8" s="273"/>
      <c r="H8" s="273"/>
      <c r="I8" s="273"/>
      <c r="J8" s="273"/>
      <c r="K8" s="273"/>
      <c r="L8" s="68"/>
      <c r="N8" s="284" t="e">
        <f>工事場所</f>
        <v>#REF!</v>
      </c>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row>
    <row r="9" spans="1:51" s="70" customFormat="1" ht="19.5" customHeight="1">
      <c r="A9" s="68"/>
      <c r="B9" s="68"/>
      <c r="C9" s="68"/>
      <c r="D9" s="68"/>
      <c r="E9" s="68"/>
      <c r="F9" s="68"/>
      <c r="G9" s="68"/>
      <c r="H9" s="68"/>
      <c r="I9" s="68"/>
      <c r="J9" s="68"/>
      <c r="K9" s="68"/>
      <c r="L9" s="68"/>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row>
    <row r="10" spans="1:52" ht="7.5" customHeight="1">
      <c r="A10" s="66"/>
      <c r="B10" s="66"/>
      <c r="C10" s="66"/>
      <c r="D10" s="66"/>
      <c r="E10" s="66"/>
      <c r="F10" s="66"/>
      <c r="G10" s="66"/>
      <c r="H10" s="66"/>
      <c r="I10" s="66"/>
      <c r="J10" s="66"/>
      <c r="K10" s="66"/>
      <c r="L10" s="66"/>
      <c r="M10" s="6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66"/>
    </row>
    <row r="11" spans="1:41" ht="19.5" customHeight="1">
      <c r="A11" s="66"/>
      <c r="B11" s="74" t="s">
        <v>82</v>
      </c>
      <c r="C11" s="75"/>
      <c r="D11" s="74"/>
      <c r="E11" s="277" t="s">
        <v>83</v>
      </c>
      <c r="F11" s="277"/>
      <c r="G11" s="277"/>
      <c r="H11" s="277"/>
      <c r="I11" s="277"/>
      <c r="J11" s="277"/>
      <c r="K11" s="277"/>
      <c r="L11" s="73"/>
      <c r="N11" s="66" t="s">
        <v>34</v>
      </c>
      <c r="O11" s="66"/>
      <c r="P11" s="66"/>
      <c r="Q11" s="282" t="s">
        <v>118</v>
      </c>
      <c r="R11" s="282"/>
      <c r="S11" s="282"/>
      <c r="T11" s="282"/>
      <c r="U11" s="282"/>
      <c r="V11" s="282"/>
      <c r="W11" s="282"/>
      <c r="X11" s="282"/>
      <c r="Y11" s="282"/>
      <c r="Z11" s="282"/>
      <c r="AA11" s="282"/>
      <c r="AB11" s="282"/>
      <c r="AC11" s="282"/>
      <c r="AE11" s="78"/>
      <c r="AF11" s="78"/>
      <c r="AG11" s="78"/>
      <c r="AH11" s="78"/>
      <c r="AI11" s="78"/>
      <c r="AJ11" s="78"/>
      <c r="AK11" s="78"/>
      <c r="AL11" s="78"/>
      <c r="AM11" s="78"/>
      <c r="AN11" s="78"/>
      <c r="AO11" s="78"/>
    </row>
    <row r="12" spans="1:42" ht="19.5" customHeight="1">
      <c r="A12" s="78"/>
      <c r="B12" s="78"/>
      <c r="C12" s="78"/>
      <c r="D12" s="66"/>
      <c r="E12" s="73"/>
      <c r="F12" s="73"/>
      <c r="G12" s="73"/>
      <c r="H12" s="73"/>
      <c r="I12" s="73"/>
      <c r="J12" s="73"/>
      <c r="K12" s="73"/>
      <c r="L12" s="66"/>
      <c r="N12" s="66" t="s">
        <v>35</v>
      </c>
      <c r="O12" s="73"/>
      <c r="P12" s="73"/>
      <c r="Q12" s="270" t="e">
        <f>IF(工期至="","",工期至)</f>
        <v>#REF!</v>
      </c>
      <c r="R12" s="270"/>
      <c r="S12" s="270"/>
      <c r="T12" s="270"/>
      <c r="U12" s="270"/>
      <c r="V12" s="270"/>
      <c r="W12" s="270"/>
      <c r="X12" s="270"/>
      <c r="Y12" s="270"/>
      <c r="Z12" s="270"/>
      <c r="AA12" s="270"/>
      <c r="AB12" s="270"/>
      <c r="AC12" s="270"/>
      <c r="AO12" s="73"/>
      <c r="AP12" s="73"/>
    </row>
    <row r="13" spans="1:52" ht="7.5" customHeight="1">
      <c r="A13" s="65"/>
      <c r="B13" s="65"/>
      <c r="C13" s="65"/>
      <c r="D13" s="66"/>
      <c r="E13" s="65"/>
      <c r="F13" s="65"/>
      <c r="G13" s="65"/>
      <c r="H13" s="65"/>
      <c r="I13" s="65"/>
      <c r="J13" s="65"/>
      <c r="K13" s="65"/>
      <c r="L13" s="66"/>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6"/>
    </row>
    <row r="14" spans="1:52" ht="19.5" customHeight="1">
      <c r="A14" s="79"/>
      <c r="B14" s="74" t="s">
        <v>84</v>
      </c>
      <c r="C14" s="80"/>
      <c r="D14" s="66"/>
      <c r="E14" s="276" t="s">
        <v>69</v>
      </c>
      <c r="F14" s="276"/>
      <c r="G14" s="276"/>
      <c r="H14" s="276"/>
      <c r="I14" s="276"/>
      <c r="J14" s="276"/>
      <c r="K14" s="276"/>
      <c r="L14" s="66"/>
      <c r="P14" s="279" t="s">
        <v>60</v>
      </c>
      <c r="Q14" s="279"/>
      <c r="R14" s="278" t="e">
        <f>契約額</f>
        <v>#REF!</v>
      </c>
      <c r="S14" s="278"/>
      <c r="T14" s="278"/>
      <c r="U14" s="278"/>
      <c r="V14" s="278"/>
      <c r="W14" s="278"/>
      <c r="X14" s="278"/>
      <c r="Y14" s="278"/>
      <c r="Z14" s="278"/>
      <c r="AA14" s="278"/>
      <c r="AB14" s="280" t="s">
        <v>48</v>
      </c>
      <c r="AC14" s="280"/>
      <c r="AD14" s="83"/>
      <c r="AE14" s="73"/>
      <c r="AF14" s="78"/>
      <c r="AG14" s="78"/>
      <c r="AV14" s="78"/>
      <c r="AW14" s="78"/>
      <c r="AX14" s="78"/>
      <c r="AY14" s="65"/>
      <c r="AZ14" s="66"/>
    </row>
    <row r="15" spans="1:51" ht="19.5" customHeight="1">
      <c r="A15" s="79"/>
      <c r="B15" s="80"/>
      <c r="C15" s="80"/>
      <c r="D15" s="66" t="s">
        <v>37</v>
      </c>
      <c r="E15" s="76"/>
      <c r="F15" s="76"/>
      <c r="G15" s="76"/>
      <c r="H15" s="76"/>
      <c r="I15" s="76"/>
      <c r="J15" s="76"/>
      <c r="K15" s="76"/>
      <c r="L15" s="66"/>
      <c r="M15" s="77"/>
      <c r="N15" s="84"/>
      <c r="O15" s="84"/>
      <c r="P15" s="84"/>
      <c r="Q15" s="84"/>
      <c r="R15" s="84"/>
      <c r="S15" s="84"/>
      <c r="T15" s="84"/>
      <c r="U15" s="84"/>
      <c r="V15" s="84"/>
      <c r="W15" s="84"/>
      <c r="X15" s="84"/>
      <c r="Y15" s="66"/>
      <c r="Z15" s="78"/>
      <c r="AA15" s="78"/>
      <c r="AB15" s="78"/>
      <c r="AJ15" s="279" t="s">
        <v>60</v>
      </c>
      <c r="AK15" s="279"/>
      <c r="AL15" s="274" t="e">
        <f>消費税</f>
        <v>#REF!</v>
      </c>
      <c r="AM15" s="274"/>
      <c r="AN15" s="274"/>
      <c r="AO15" s="274"/>
      <c r="AP15" s="274"/>
      <c r="AQ15" s="274"/>
      <c r="AR15" s="274"/>
      <c r="AS15" s="275"/>
      <c r="AT15" s="275"/>
      <c r="AU15" s="280" t="s">
        <v>48</v>
      </c>
      <c r="AV15" s="280"/>
      <c r="AW15" s="78"/>
      <c r="AX15" s="78"/>
      <c r="AY15" s="65"/>
    </row>
    <row r="16" spans="1:52" ht="7.5" customHeight="1">
      <c r="A16" s="79"/>
      <c r="C16" s="80"/>
      <c r="D16" s="76"/>
      <c r="E16" s="76"/>
      <c r="F16" s="76"/>
      <c r="G16" s="76"/>
      <c r="H16" s="76"/>
      <c r="I16" s="76"/>
      <c r="J16" s="76"/>
      <c r="K16" s="76"/>
      <c r="L16" s="66"/>
      <c r="M16" s="64"/>
      <c r="N16" s="64"/>
      <c r="O16" s="64"/>
      <c r="P16" s="64"/>
      <c r="Q16" s="85"/>
      <c r="R16" s="85"/>
      <c r="S16" s="85"/>
      <c r="T16" s="85"/>
      <c r="AP16" s="64"/>
      <c r="AQ16" s="64"/>
      <c r="AR16" s="64"/>
      <c r="AS16" s="64"/>
      <c r="AT16" s="64"/>
      <c r="AU16" s="64"/>
      <c r="AV16" s="64"/>
      <c r="AW16" s="64"/>
      <c r="AX16" s="64"/>
      <c r="AY16" s="65"/>
      <c r="AZ16" s="66"/>
    </row>
    <row r="17" spans="1:52" ht="19.5" customHeight="1">
      <c r="A17" s="79"/>
      <c r="B17" s="74" t="s">
        <v>85</v>
      </c>
      <c r="C17" s="80"/>
      <c r="D17" s="76"/>
      <c r="E17" s="276" t="s">
        <v>86</v>
      </c>
      <c r="F17" s="276"/>
      <c r="G17" s="276"/>
      <c r="H17" s="276"/>
      <c r="I17" s="276"/>
      <c r="J17" s="276"/>
      <c r="K17" s="276"/>
      <c r="L17" s="66"/>
      <c r="P17" s="279" t="e">
        <f>IF(契約保証金="","","金")</f>
        <v>#REF!</v>
      </c>
      <c r="Q17" s="279"/>
      <c r="S17" s="278" t="e">
        <f>IF(契約保証金="","",TEXT(契約保証金,"#,###"))</f>
        <v>#REF!</v>
      </c>
      <c r="T17" s="278"/>
      <c r="U17" s="278"/>
      <c r="V17" s="278"/>
      <c r="W17" s="278"/>
      <c r="X17" s="278"/>
      <c r="Y17" s="278"/>
      <c r="Z17" s="278"/>
      <c r="AA17" s="278"/>
      <c r="AB17" s="280" t="e">
        <f>IF(契約保証金="","","円")</f>
        <v>#REF!</v>
      </c>
      <c r="AC17" s="280"/>
      <c r="AF17" s="64"/>
      <c r="AG17" s="64"/>
      <c r="AH17" s="64"/>
      <c r="AR17" s="64"/>
      <c r="AS17" s="64"/>
      <c r="AT17" s="64"/>
      <c r="AU17" s="64"/>
      <c r="AV17" s="64"/>
      <c r="AW17" s="64"/>
      <c r="AX17" s="64"/>
      <c r="AY17" s="86"/>
      <c r="AZ17" s="66"/>
    </row>
    <row r="18" spans="1:52" ht="19.5" customHeight="1">
      <c r="A18" s="79"/>
      <c r="B18" s="74"/>
      <c r="C18" s="80"/>
      <c r="D18" s="76"/>
      <c r="E18" s="87"/>
      <c r="F18" s="87"/>
      <c r="G18" s="87"/>
      <c r="H18" s="87"/>
      <c r="I18" s="87"/>
      <c r="J18" s="87"/>
      <c r="K18" s="87"/>
      <c r="L18" s="66"/>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86"/>
      <c r="AZ18" s="66"/>
    </row>
    <row r="19" spans="1:52" ht="19.5" customHeight="1">
      <c r="A19" s="79"/>
      <c r="B19" s="74" t="s">
        <v>87</v>
      </c>
      <c r="C19" s="80"/>
      <c r="D19" s="76"/>
      <c r="E19" s="78" t="s">
        <v>88</v>
      </c>
      <c r="F19" s="87"/>
      <c r="G19" s="87"/>
      <c r="H19" s="87"/>
      <c r="I19" s="76"/>
      <c r="J19" s="87"/>
      <c r="K19" s="87"/>
      <c r="L19" s="66"/>
      <c r="M19" s="86"/>
      <c r="N19" s="86"/>
      <c r="O19" s="86"/>
      <c r="P19" s="86"/>
      <c r="Q19" s="86"/>
      <c r="R19" s="86"/>
      <c r="S19" s="86"/>
      <c r="T19" s="86"/>
      <c r="U19" s="86"/>
      <c r="V19" s="88"/>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86"/>
      <c r="AZ19" s="66"/>
    </row>
    <row r="20" spans="1:52" s="98" customFormat="1" ht="19.5" customHeight="1">
      <c r="A20" s="95"/>
      <c r="B20" s="96"/>
      <c r="C20" s="96"/>
      <c r="D20" s="269" t="s">
        <v>92</v>
      </c>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97"/>
    </row>
    <row r="21" spans="1:52" s="98" customFormat="1" ht="19.5" customHeight="1">
      <c r="A21" s="96"/>
      <c r="B21" s="96"/>
      <c r="C21" s="96"/>
      <c r="D21" s="269" t="s">
        <v>93</v>
      </c>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97"/>
    </row>
    <row r="22" spans="1:52" s="98" customFormat="1" ht="19.5" customHeight="1">
      <c r="A22" s="96"/>
      <c r="B22" s="96"/>
      <c r="C22" s="96"/>
      <c r="D22" s="266" t="s">
        <v>89</v>
      </c>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97"/>
    </row>
    <row r="23" spans="1:52" s="98" customFormat="1" ht="19.5" customHeight="1">
      <c r="A23" s="95"/>
      <c r="B23" s="96"/>
      <c r="C23" s="96"/>
      <c r="D23" s="269" t="s">
        <v>56</v>
      </c>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97"/>
    </row>
    <row r="24" spans="1:52" s="98" customFormat="1" ht="19.5" customHeight="1">
      <c r="A24" s="96"/>
      <c r="B24" s="96"/>
      <c r="C24" s="96"/>
      <c r="D24" s="269" t="s">
        <v>57</v>
      </c>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97"/>
    </row>
    <row r="25" spans="1:52" s="98" customFormat="1" ht="19.5" customHeight="1">
      <c r="A25" s="96"/>
      <c r="B25" s="96"/>
      <c r="C25" s="96"/>
      <c r="D25" s="266" t="s">
        <v>90</v>
      </c>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97"/>
    </row>
    <row r="26" spans="1:52" s="98" customFormat="1" ht="19.5" customHeight="1">
      <c r="A26" s="96"/>
      <c r="B26" s="97"/>
      <c r="C26" s="96"/>
      <c r="D26" s="269" t="s">
        <v>115</v>
      </c>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97"/>
    </row>
    <row r="27" spans="1:52" s="98" customFormat="1" ht="19.5" customHeight="1">
      <c r="A27" s="96"/>
      <c r="B27" s="96"/>
      <c r="C27" s="96"/>
      <c r="D27" s="266" t="s">
        <v>116</v>
      </c>
      <c r="E27" s="266"/>
      <c r="F27" s="266"/>
      <c r="G27" s="266"/>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97"/>
    </row>
    <row r="28" spans="1:52" s="98" customFormat="1" ht="19.5" customHeight="1">
      <c r="A28" s="96"/>
      <c r="B28" s="96"/>
      <c r="C28" s="96"/>
      <c r="D28" s="97"/>
      <c r="E28" s="97"/>
      <c r="F28" s="97"/>
      <c r="G28" s="97"/>
      <c r="H28" s="97"/>
      <c r="I28" s="97"/>
      <c r="J28" s="97"/>
      <c r="K28" s="97"/>
      <c r="L28" s="97"/>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7"/>
      <c r="AZ28" s="97"/>
    </row>
    <row r="29" spans="1:52" s="98" customFormat="1" ht="19.5" customHeight="1">
      <c r="A29" s="96"/>
      <c r="C29" s="96"/>
      <c r="D29" s="266" t="s">
        <v>58</v>
      </c>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97"/>
    </row>
    <row r="30" spans="1:52" s="98" customFormat="1" ht="19.5" customHeight="1">
      <c r="A30" s="96"/>
      <c r="C30" s="96"/>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7"/>
    </row>
    <row r="31" spans="1:52" ht="19.5" customHeight="1">
      <c r="A31" s="79"/>
      <c r="B31" s="89"/>
      <c r="C31" s="89"/>
      <c r="E31" s="66"/>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8"/>
      <c r="AX31" s="78"/>
      <c r="AY31" s="66"/>
      <c r="AZ31" s="66"/>
    </row>
    <row r="32" spans="1:52" ht="19.5" customHeight="1">
      <c r="A32" s="89"/>
      <c r="B32" s="89"/>
      <c r="C32" s="89"/>
      <c r="D32" s="87"/>
      <c r="E32" s="87"/>
      <c r="F32" s="87"/>
      <c r="G32" s="87"/>
      <c r="H32" s="87"/>
      <c r="I32" s="87"/>
      <c r="J32" s="87"/>
      <c r="K32" s="87"/>
      <c r="L32" s="73"/>
      <c r="M32" s="78"/>
      <c r="N32" s="78"/>
      <c r="O32" s="78"/>
      <c r="P32" s="78"/>
      <c r="Q32" s="78"/>
      <c r="R32" s="78"/>
      <c r="S32" s="78"/>
      <c r="T32" s="78"/>
      <c r="U32" s="78"/>
      <c r="V32" s="78"/>
      <c r="W32" s="78"/>
      <c r="X32" s="78"/>
      <c r="Y32" s="78"/>
      <c r="Z32" s="78"/>
      <c r="AA32" s="78"/>
      <c r="AB32" s="78"/>
      <c r="AC32" s="78"/>
      <c r="AD32" s="78"/>
      <c r="AE32" s="78"/>
      <c r="AF32" s="78"/>
      <c r="AG32" s="270" t="s">
        <v>117</v>
      </c>
      <c r="AH32" s="270"/>
      <c r="AI32" s="270"/>
      <c r="AJ32" s="270"/>
      <c r="AK32" s="270"/>
      <c r="AL32" s="270"/>
      <c r="AM32" s="270"/>
      <c r="AN32" s="270"/>
      <c r="AO32" s="270"/>
      <c r="AP32" s="270"/>
      <c r="AQ32" s="270"/>
      <c r="AR32" s="270"/>
      <c r="AS32" s="270"/>
      <c r="AY32" s="66"/>
      <c r="AZ32" s="66"/>
    </row>
    <row r="33" spans="1:52" ht="19.5" customHeight="1">
      <c r="A33" s="89"/>
      <c r="B33" s="73"/>
      <c r="C33" s="73"/>
      <c r="D33" s="73"/>
      <c r="E33" s="90"/>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271" t="s">
        <v>59</v>
      </c>
      <c r="AJ33" s="271"/>
      <c r="AK33" s="271"/>
      <c r="AL33" s="271"/>
      <c r="AM33" s="271"/>
      <c r="AN33" s="271"/>
      <c r="AO33" s="271"/>
      <c r="AP33" s="271"/>
      <c r="AZ33" s="66"/>
    </row>
    <row r="34" spans="1:52" ht="19.5" customHeight="1">
      <c r="A34" s="66"/>
      <c r="B34" s="66"/>
      <c r="C34" s="66"/>
      <c r="D34" s="66"/>
      <c r="E34" s="66"/>
      <c r="F34" s="66"/>
      <c r="G34" s="66"/>
      <c r="H34" s="66"/>
      <c r="I34" s="66"/>
      <c r="J34" s="66"/>
      <c r="K34" s="66"/>
      <c r="L34" s="66"/>
      <c r="O34" s="66"/>
      <c r="P34" s="277" t="s">
        <v>67</v>
      </c>
      <c r="Q34" s="277"/>
      <c r="R34" s="277"/>
      <c r="S34" s="277"/>
      <c r="T34" s="277"/>
      <c r="W34" s="66"/>
      <c r="X34" s="66" t="s">
        <v>26</v>
      </c>
      <c r="Y34" s="66"/>
      <c r="Z34" s="66"/>
      <c r="AA34" s="66"/>
      <c r="AB34" s="66"/>
      <c r="AC34" s="268" t="e">
        <f>発注者住所</f>
        <v>#REF!</v>
      </c>
      <c r="AD34" s="268"/>
      <c r="AE34" s="268"/>
      <c r="AF34" s="268"/>
      <c r="AG34" s="268"/>
      <c r="AH34" s="268"/>
      <c r="AI34" s="268"/>
      <c r="AJ34" s="268"/>
      <c r="AK34" s="268"/>
      <c r="AL34" s="268"/>
      <c r="AM34" s="268"/>
      <c r="AN34" s="268"/>
      <c r="AO34" s="268"/>
      <c r="AP34" s="268"/>
      <c r="AQ34" s="268"/>
      <c r="AR34" s="268"/>
      <c r="AS34" s="268"/>
      <c r="AT34" s="268"/>
      <c r="AU34" s="268"/>
      <c r="AV34" s="268"/>
      <c r="AW34" s="268"/>
      <c r="AX34" s="268"/>
      <c r="AZ34" s="66"/>
    </row>
    <row r="35" spans="1:52" ht="19.5" customHeight="1">
      <c r="A35" s="65"/>
      <c r="B35" s="65"/>
      <c r="C35" s="65"/>
      <c r="D35" s="65"/>
      <c r="E35" s="65"/>
      <c r="F35" s="65"/>
      <c r="G35" s="65"/>
      <c r="H35" s="65"/>
      <c r="I35" s="65"/>
      <c r="J35" s="92"/>
      <c r="K35" s="92"/>
      <c r="L35" s="92"/>
      <c r="O35" s="92"/>
      <c r="Q35" s="92"/>
      <c r="R35" s="92"/>
      <c r="S35" s="92"/>
      <c r="T35" s="92"/>
      <c r="W35" s="92"/>
      <c r="X35" s="66"/>
      <c r="Y35" s="92"/>
      <c r="Z35" s="92"/>
      <c r="AA35" s="92"/>
      <c r="AB35" s="92"/>
      <c r="AC35" s="268" t="e">
        <f>市町村名&amp;市町村区分</f>
        <v>#REF!</v>
      </c>
      <c r="AD35" s="268"/>
      <c r="AE35" s="268"/>
      <c r="AF35" s="268"/>
      <c r="AG35" s="268"/>
      <c r="AH35" s="268"/>
      <c r="AI35" s="268"/>
      <c r="AJ35" s="268"/>
      <c r="AK35" s="268"/>
      <c r="AL35" s="268"/>
      <c r="AM35" s="268"/>
      <c r="AN35" s="268"/>
      <c r="AO35" s="268"/>
      <c r="AP35" s="268"/>
      <c r="AQ35" s="268"/>
      <c r="AR35" s="268"/>
      <c r="AS35" s="268"/>
      <c r="AT35" s="268"/>
      <c r="AU35" s="268"/>
      <c r="AV35" s="268"/>
      <c r="AW35" s="268"/>
      <c r="AX35" s="268"/>
      <c r="AZ35" s="66"/>
    </row>
    <row r="36" spans="1:52" ht="19.5" customHeight="1">
      <c r="A36" s="65"/>
      <c r="B36" s="65"/>
      <c r="C36" s="65"/>
      <c r="D36" s="65"/>
      <c r="E36" s="65"/>
      <c r="F36" s="65"/>
      <c r="G36" s="65"/>
      <c r="H36" s="65"/>
      <c r="I36" s="65"/>
      <c r="J36" s="92"/>
      <c r="K36" s="92"/>
      <c r="L36" s="92"/>
      <c r="O36" s="92"/>
      <c r="Q36" s="92"/>
      <c r="R36" s="92"/>
      <c r="S36" s="92"/>
      <c r="T36" s="92"/>
      <c r="W36" s="92"/>
      <c r="X36" s="66" t="s">
        <v>27</v>
      </c>
      <c r="Y36" s="92"/>
      <c r="Z36" s="92"/>
      <c r="AA36" s="92"/>
      <c r="AB36" s="92"/>
      <c r="AC36" s="268" t="e">
        <f>発注者職名&amp;"　"&amp;発注者</f>
        <v>#REF!</v>
      </c>
      <c r="AD36" s="268"/>
      <c r="AE36" s="268"/>
      <c r="AF36" s="268"/>
      <c r="AG36" s="268"/>
      <c r="AH36" s="268"/>
      <c r="AI36" s="227"/>
      <c r="AJ36" s="227"/>
      <c r="AK36" s="227"/>
      <c r="AL36" s="227"/>
      <c r="AM36" s="227"/>
      <c r="AN36" s="227"/>
      <c r="AO36" s="227"/>
      <c r="AP36" s="227"/>
      <c r="AQ36" s="227"/>
      <c r="AR36" s="227"/>
      <c r="AS36" s="227"/>
      <c r="AT36" s="227"/>
      <c r="AU36" s="227"/>
      <c r="AV36" s="227"/>
      <c r="AW36" s="272" t="s">
        <v>91</v>
      </c>
      <c r="AX36" s="272"/>
      <c r="AZ36" s="66"/>
    </row>
    <row r="37" spans="1:50" ht="19.5" customHeight="1">
      <c r="A37" s="65"/>
      <c r="B37" s="65"/>
      <c r="C37" s="65"/>
      <c r="D37" s="65"/>
      <c r="E37" s="65"/>
      <c r="F37" s="93"/>
      <c r="G37" s="93"/>
      <c r="H37" s="93"/>
      <c r="I37" s="93"/>
      <c r="J37" s="93"/>
      <c r="K37" s="93"/>
      <c r="L37" s="93"/>
      <c r="M37" s="93"/>
      <c r="N37" s="93"/>
      <c r="O37" s="93"/>
      <c r="P37" s="65"/>
      <c r="Q37" s="65"/>
      <c r="R37" s="65"/>
      <c r="S37" s="65"/>
      <c r="T37" s="93"/>
      <c r="W37" s="93"/>
      <c r="X37" s="93"/>
      <c r="Y37" s="93"/>
      <c r="Z37" s="93"/>
      <c r="AA37" s="93"/>
      <c r="AB37" s="93"/>
      <c r="AC37" s="93"/>
      <c r="AD37" s="93"/>
      <c r="AE37" s="93"/>
      <c r="AF37" s="66"/>
      <c r="AG37" s="66"/>
      <c r="AH37" s="66"/>
      <c r="AI37" s="66"/>
      <c r="AJ37" s="66"/>
      <c r="AK37" s="66"/>
      <c r="AL37" s="66"/>
      <c r="AM37" s="66"/>
      <c r="AN37" s="66"/>
      <c r="AO37" s="66"/>
      <c r="AP37" s="66"/>
      <c r="AQ37" s="66"/>
      <c r="AR37" s="66"/>
      <c r="AS37" s="66"/>
      <c r="AT37" s="66"/>
      <c r="AU37" s="66"/>
      <c r="AV37" s="66"/>
      <c r="AW37" s="66"/>
      <c r="AX37" s="66"/>
    </row>
    <row r="38" spans="1:50" ht="19.5" customHeight="1">
      <c r="A38" s="65"/>
      <c r="B38" s="65"/>
      <c r="C38" s="65"/>
      <c r="D38" s="65"/>
      <c r="E38" s="65"/>
      <c r="F38" s="86"/>
      <c r="G38" s="86"/>
      <c r="H38" s="86"/>
      <c r="I38" s="86"/>
      <c r="J38" s="86"/>
      <c r="K38" s="86"/>
      <c r="L38" s="86"/>
      <c r="M38" s="86"/>
      <c r="P38" s="267" t="s">
        <v>68</v>
      </c>
      <c r="Q38" s="267"/>
      <c r="R38" s="267"/>
      <c r="S38" s="267"/>
      <c r="T38" s="267"/>
      <c r="W38" s="86"/>
      <c r="X38" s="66" t="s">
        <v>26</v>
      </c>
      <c r="Y38" s="86"/>
      <c r="Z38" s="86"/>
      <c r="AA38" s="86"/>
      <c r="AB38" s="86"/>
      <c r="AC38" s="268" t="e">
        <f>業者住所</f>
        <v>#REF!</v>
      </c>
      <c r="AD38" s="268"/>
      <c r="AE38" s="268"/>
      <c r="AF38" s="268"/>
      <c r="AG38" s="268"/>
      <c r="AH38" s="268"/>
      <c r="AI38" s="268"/>
      <c r="AJ38" s="268"/>
      <c r="AK38" s="268"/>
      <c r="AL38" s="268"/>
      <c r="AM38" s="268"/>
      <c r="AN38" s="268"/>
      <c r="AO38" s="268"/>
      <c r="AP38" s="268"/>
      <c r="AQ38" s="268"/>
      <c r="AR38" s="268"/>
      <c r="AS38" s="268"/>
      <c r="AT38" s="268"/>
      <c r="AU38" s="268"/>
      <c r="AV38" s="268"/>
      <c r="AW38" s="268"/>
      <c r="AX38" s="268"/>
    </row>
    <row r="39" spans="1:50" ht="19.5" customHeight="1">
      <c r="A39" s="65"/>
      <c r="B39" s="65"/>
      <c r="C39" s="65"/>
      <c r="D39" s="65"/>
      <c r="E39" s="65"/>
      <c r="F39" s="86"/>
      <c r="G39" s="86"/>
      <c r="H39" s="86"/>
      <c r="I39" s="86"/>
      <c r="J39" s="86"/>
      <c r="K39" s="86"/>
      <c r="L39" s="86"/>
      <c r="M39" s="86"/>
      <c r="P39" s="86"/>
      <c r="Q39" s="86"/>
      <c r="T39" s="86"/>
      <c r="U39" s="86"/>
      <c r="V39" s="86"/>
      <c r="W39" s="86"/>
      <c r="X39" s="66"/>
      <c r="Y39" s="86"/>
      <c r="Z39" s="86"/>
      <c r="AA39" s="86"/>
      <c r="AB39" s="86"/>
      <c r="AC39" s="268" t="e">
        <f>業者名</f>
        <v>#REF!</v>
      </c>
      <c r="AD39" s="268"/>
      <c r="AE39" s="268"/>
      <c r="AF39" s="268"/>
      <c r="AG39" s="268"/>
      <c r="AH39" s="268"/>
      <c r="AI39" s="268"/>
      <c r="AJ39" s="268"/>
      <c r="AK39" s="268"/>
      <c r="AL39" s="268"/>
      <c r="AM39" s="268"/>
      <c r="AN39" s="268"/>
      <c r="AO39" s="268"/>
      <c r="AP39" s="268"/>
      <c r="AQ39" s="268"/>
      <c r="AR39" s="268"/>
      <c r="AS39" s="268"/>
      <c r="AT39" s="268"/>
      <c r="AU39" s="268"/>
      <c r="AV39" s="268"/>
      <c r="AW39" s="268"/>
      <c r="AX39" s="268"/>
    </row>
    <row r="40" spans="1:50" ht="19.5" customHeight="1">
      <c r="A40" s="65"/>
      <c r="B40" s="65"/>
      <c r="C40" s="65"/>
      <c r="D40" s="65"/>
      <c r="E40" s="65"/>
      <c r="F40" s="86"/>
      <c r="G40" s="86"/>
      <c r="H40" s="86"/>
      <c r="I40" s="86"/>
      <c r="J40" s="86"/>
      <c r="K40" s="86"/>
      <c r="L40" s="86"/>
      <c r="M40" s="86"/>
      <c r="P40" s="86"/>
      <c r="Q40" s="86"/>
      <c r="T40" s="86"/>
      <c r="U40" s="86"/>
      <c r="V40" s="86"/>
      <c r="W40" s="86"/>
      <c r="X40" s="66" t="s">
        <v>27</v>
      </c>
      <c r="Y40" s="86"/>
      <c r="Z40" s="86"/>
      <c r="AA40" s="86"/>
      <c r="AB40" s="86"/>
      <c r="AC40" s="268" t="e">
        <f>業者代表者</f>
        <v>#REF!</v>
      </c>
      <c r="AD40" s="268"/>
      <c r="AE40" s="268"/>
      <c r="AF40" s="268"/>
      <c r="AG40" s="268"/>
      <c r="AH40" s="268"/>
      <c r="AI40" s="268"/>
      <c r="AJ40" s="268"/>
      <c r="AK40" s="268"/>
      <c r="AL40" s="268"/>
      <c r="AM40" s="268"/>
      <c r="AN40" s="268"/>
      <c r="AO40" s="268"/>
      <c r="AP40" s="268"/>
      <c r="AQ40" s="268"/>
      <c r="AR40" s="268"/>
      <c r="AS40" s="268"/>
      <c r="AT40" s="268"/>
      <c r="AU40" s="268"/>
      <c r="AV40" s="268"/>
      <c r="AW40" s="272" t="s">
        <v>91</v>
      </c>
      <c r="AX40" s="272"/>
    </row>
    <row r="41" spans="1:51" ht="19.5" customHeight="1">
      <c r="A41" s="65"/>
      <c r="B41" s="65"/>
      <c r="C41" s="65"/>
      <c r="D41" s="65"/>
      <c r="E41" s="65"/>
      <c r="F41" s="86"/>
      <c r="G41" s="86"/>
      <c r="H41" s="86"/>
      <c r="I41" s="86"/>
      <c r="J41" s="86"/>
      <c r="K41" s="86"/>
      <c r="L41" s="86"/>
      <c r="M41" s="86"/>
      <c r="AW41" s="93"/>
      <c r="AX41" s="93"/>
      <c r="AY41" s="93"/>
    </row>
    <row r="42" spans="1:51" ht="19.5" customHeight="1">
      <c r="A42" s="94"/>
      <c r="B42" s="86"/>
      <c r="C42" s="73"/>
      <c r="D42" s="73"/>
      <c r="E42" s="73"/>
      <c r="F42" s="73"/>
      <c r="G42" s="73"/>
      <c r="H42" s="73"/>
      <c r="I42" s="73"/>
      <c r="J42" s="73"/>
      <c r="K42" s="73"/>
      <c r="L42" s="73"/>
      <c r="M42" s="73"/>
      <c r="AW42" s="73"/>
      <c r="AX42" s="73"/>
      <c r="AY42" s="73"/>
    </row>
  </sheetData>
  <sheetProtection/>
  <mergeCells count="42">
    <mergeCell ref="A2:AY2"/>
    <mergeCell ref="E11:K11"/>
    <mergeCell ref="Q11:AC11"/>
    <mergeCell ref="AU15:AV15"/>
    <mergeCell ref="AP1:AY1"/>
    <mergeCell ref="E5:K5"/>
    <mergeCell ref="N5:AY7"/>
    <mergeCell ref="N8:AY10"/>
    <mergeCell ref="E14:K14"/>
    <mergeCell ref="Q12:AC12"/>
    <mergeCell ref="A3:AY3"/>
    <mergeCell ref="AW40:AX40"/>
    <mergeCell ref="AC39:AX39"/>
    <mergeCell ref="AB17:AC17"/>
    <mergeCell ref="AB14:AC14"/>
    <mergeCell ref="AC38:AX38"/>
    <mergeCell ref="R14:AA14"/>
    <mergeCell ref="D20:AY20"/>
    <mergeCell ref="AJ15:AK15"/>
    <mergeCell ref="D27:AY27"/>
    <mergeCell ref="P17:Q17"/>
    <mergeCell ref="P14:Q14"/>
    <mergeCell ref="AW36:AX36"/>
    <mergeCell ref="AC34:AX34"/>
    <mergeCell ref="E8:K8"/>
    <mergeCell ref="AL15:AT15"/>
    <mergeCell ref="D21:AY21"/>
    <mergeCell ref="E17:K17"/>
    <mergeCell ref="P34:T34"/>
    <mergeCell ref="D24:AY24"/>
    <mergeCell ref="D22:AY22"/>
    <mergeCell ref="S17:AA17"/>
    <mergeCell ref="D29:AY29"/>
    <mergeCell ref="P38:T38"/>
    <mergeCell ref="AC35:AX35"/>
    <mergeCell ref="D23:AY23"/>
    <mergeCell ref="AC40:AV40"/>
    <mergeCell ref="AG32:AS32"/>
    <mergeCell ref="D26:AY26"/>
    <mergeCell ref="D25:AY25"/>
    <mergeCell ref="AC36:AV36"/>
    <mergeCell ref="AI33:AP33"/>
  </mergeCells>
  <printOptions/>
  <pageMargins left="0.74" right="0.63" top="0.82"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Z39"/>
  <sheetViews>
    <sheetView zoomScalePageLayoutView="0" workbookViewId="0" topLeftCell="A1">
      <selection activeCell="A3" sqref="A3:AY3"/>
    </sheetView>
  </sheetViews>
  <sheetFormatPr defaultColWidth="1.625" defaultRowHeight="13.5"/>
  <cols>
    <col min="1" max="16384" width="1.625" style="67" customWidth="1"/>
  </cols>
  <sheetData>
    <row r="1" spans="42:51" ht="14.25">
      <c r="AP1" s="283" t="e">
        <f>工事番号</f>
        <v>#REF!</v>
      </c>
      <c r="AQ1" s="283"/>
      <c r="AR1" s="283"/>
      <c r="AS1" s="283"/>
      <c r="AT1" s="283"/>
      <c r="AU1" s="283"/>
      <c r="AV1" s="283"/>
      <c r="AW1" s="283"/>
      <c r="AX1" s="283"/>
      <c r="AY1" s="283"/>
    </row>
    <row r="2" spans="1:52" ht="42" customHeight="1">
      <c r="A2" s="281" t="s">
        <v>55</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66"/>
    </row>
    <row r="3" spans="1:52" ht="24.75" customHeight="1">
      <c r="A3" s="238" t="s">
        <v>2</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66"/>
    </row>
    <row r="4" spans="1:52" ht="19.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4"/>
      <c r="AZ4" s="66"/>
    </row>
    <row r="5" spans="1:52" ht="19.5" customHeight="1">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4"/>
      <c r="AZ5" s="66"/>
    </row>
    <row r="6" spans="1:52" ht="19.5" customHeigh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4"/>
      <c r="AZ6" s="66"/>
    </row>
    <row r="7" spans="1:51" s="70" customFormat="1" ht="19.5" customHeight="1">
      <c r="A7" s="68"/>
      <c r="B7" s="100" t="s">
        <v>78</v>
      </c>
      <c r="C7" s="68"/>
      <c r="D7" s="68"/>
      <c r="E7" s="273" t="s">
        <v>79</v>
      </c>
      <c r="F7" s="273"/>
      <c r="G7" s="273"/>
      <c r="H7" s="273"/>
      <c r="I7" s="273"/>
      <c r="J7" s="273"/>
      <c r="K7" s="273"/>
      <c r="L7" s="68"/>
      <c r="N7" s="284" t="e">
        <f>工事名</f>
        <v>#REF!</v>
      </c>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row>
    <row r="8" spans="1:51" s="70" customFormat="1" ht="19.5" customHeight="1">
      <c r="A8" s="68"/>
      <c r="B8" s="68"/>
      <c r="C8" s="68"/>
      <c r="D8" s="68"/>
      <c r="E8" s="68"/>
      <c r="F8" s="68"/>
      <c r="G8" s="68"/>
      <c r="H8" s="68"/>
      <c r="I8" s="68"/>
      <c r="J8" s="68"/>
      <c r="K8" s="68"/>
      <c r="L8" s="68"/>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row>
    <row r="9" spans="1:51" s="70" customFormat="1" ht="19.5" customHeight="1">
      <c r="A9" s="68"/>
      <c r="B9" s="68"/>
      <c r="C9" s="68"/>
      <c r="D9" s="68"/>
      <c r="E9" s="68"/>
      <c r="F9" s="68"/>
      <c r="G9" s="68"/>
      <c r="H9" s="68"/>
      <c r="I9" s="68"/>
      <c r="J9" s="68"/>
      <c r="K9" s="68"/>
      <c r="L9" s="68"/>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row>
    <row r="10" spans="1:51" s="70" customFormat="1" ht="19.5" customHeight="1">
      <c r="A10" s="68"/>
      <c r="B10" s="100" t="s">
        <v>80</v>
      </c>
      <c r="C10" s="68"/>
      <c r="D10" s="68"/>
      <c r="E10" s="273" t="s">
        <v>81</v>
      </c>
      <c r="F10" s="273"/>
      <c r="G10" s="273"/>
      <c r="H10" s="273"/>
      <c r="I10" s="273"/>
      <c r="J10" s="273"/>
      <c r="K10" s="273"/>
      <c r="L10" s="68"/>
      <c r="N10" s="284" t="e">
        <f>工事場所</f>
        <v>#REF!</v>
      </c>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row>
    <row r="11" spans="1:51" s="70" customFormat="1" ht="19.5" customHeight="1">
      <c r="A11" s="68"/>
      <c r="B11" s="68"/>
      <c r="C11" s="68"/>
      <c r="D11" s="68"/>
      <c r="E11" s="68"/>
      <c r="F11" s="68"/>
      <c r="G11" s="68"/>
      <c r="H11" s="68"/>
      <c r="I11" s="68"/>
      <c r="J11" s="68"/>
      <c r="K11" s="68"/>
      <c r="L11" s="68"/>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row>
    <row r="12" spans="1:51" ht="19.5" customHeight="1">
      <c r="A12" s="66"/>
      <c r="B12" s="66"/>
      <c r="C12" s="66"/>
      <c r="D12" s="66"/>
      <c r="E12" s="66"/>
      <c r="F12" s="66"/>
      <c r="G12" s="66"/>
      <c r="H12" s="66"/>
      <c r="I12" s="66"/>
      <c r="J12" s="66"/>
      <c r="K12" s="66"/>
      <c r="L12" s="66"/>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row>
    <row r="13" spans="1:42" ht="19.5" customHeight="1">
      <c r="A13" s="66"/>
      <c r="B13" s="75" t="s">
        <v>82</v>
      </c>
      <c r="C13" s="75"/>
      <c r="D13" s="74"/>
      <c r="E13" s="277" t="s">
        <v>83</v>
      </c>
      <c r="F13" s="277"/>
      <c r="G13" s="277"/>
      <c r="H13" s="277"/>
      <c r="I13" s="277"/>
      <c r="J13" s="277"/>
      <c r="K13" s="277"/>
      <c r="L13" s="73"/>
      <c r="N13" s="66" t="s">
        <v>34</v>
      </c>
      <c r="O13" s="66"/>
      <c r="P13" s="66"/>
      <c r="Q13" s="282" t="s">
        <v>118</v>
      </c>
      <c r="R13" s="282"/>
      <c r="S13" s="282"/>
      <c r="T13" s="282"/>
      <c r="U13" s="282"/>
      <c r="V13" s="282"/>
      <c r="W13" s="282"/>
      <c r="X13" s="282"/>
      <c r="Y13" s="282"/>
      <c r="Z13" s="282"/>
      <c r="AA13" s="282"/>
      <c r="AB13" s="282"/>
      <c r="AC13" s="282"/>
      <c r="AE13" s="78"/>
      <c r="AF13" s="78"/>
      <c r="AG13" s="78"/>
      <c r="AH13" s="78"/>
      <c r="AI13" s="78"/>
      <c r="AJ13" s="78"/>
      <c r="AK13" s="78"/>
      <c r="AL13" s="78"/>
      <c r="AM13" s="78"/>
      <c r="AN13" s="78"/>
      <c r="AO13" s="78"/>
      <c r="AP13" s="66"/>
    </row>
    <row r="14" spans="1:51" ht="19.5" customHeight="1">
      <c r="A14" s="78"/>
      <c r="B14" s="78"/>
      <c r="C14" s="78"/>
      <c r="D14" s="66"/>
      <c r="E14" s="73"/>
      <c r="F14" s="73"/>
      <c r="G14" s="73"/>
      <c r="H14" s="73"/>
      <c r="I14" s="73"/>
      <c r="J14" s="73"/>
      <c r="K14" s="73"/>
      <c r="L14" s="66"/>
      <c r="N14" s="66" t="s">
        <v>35</v>
      </c>
      <c r="O14" s="73"/>
      <c r="P14" s="73"/>
      <c r="Q14" s="270" t="e">
        <f>IF(工期至="","",工期至)</f>
        <v>#REF!</v>
      </c>
      <c r="R14" s="270"/>
      <c r="S14" s="270"/>
      <c r="T14" s="270"/>
      <c r="U14" s="270"/>
      <c r="V14" s="270"/>
      <c r="W14" s="270"/>
      <c r="X14" s="270"/>
      <c r="Y14" s="270"/>
      <c r="Z14" s="270"/>
      <c r="AA14" s="270"/>
      <c r="AB14" s="270"/>
      <c r="AC14" s="270"/>
      <c r="AO14" s="73"/>
      <c r="AP14" s="73"/>
      <c r="AQ14" s="73"/>
      <c r="AR14" s="73"/>
      <c r="AS14" s="73"/>
      <c r="AT14" s="73"/>
      <c r="AU14" s="73"/>
      <c r="AV14" s="73"/>
      <c r="AW14" s="73"/>
      <c r="AX14" s="73"/>
      <c r="AY14" s="65"/>
    </row>
    <row r="15" spans="1:52" ht="19.5" customHeight="1">
      <c r="A15" s="65"/>
      <c r="B15" s="65"/>
      <c r="C15" s="65"/>
      <c r="D15" s="66"/>
      <c r="E15" s="65"/>
      <c r="F15" s="65"/>
      <c r="G15" s="65"/>
      <c r="H15" s="65"/>
      <c r="I15" s="65"/>
      <c r="J15" s="65"/>
      <c r="K15" s="65"/>
      <c r="L15" s="66"/>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6"/>
    </row>
    <row r="16" spans="1:52" ht="19.5" customHeight="1">
      <c r="A16" s="79"/>
      <c r="B16" s="75" t="s">
        <v>84</v>
      </c>
      <c r="C16" s="80"/>
      <c r="D16" s="66"/>
      <c r="E16" s="276" t="s">
        <v>69</v>
      </c>
      <c r="F16" s="276"/>
      <c r="G16" s="276"/>
      <c r="H16" s="276"/>
      <c r="I16" s="276"/>
      <c r="J16" s="276"/>
      <c r="K16" s="276"/>
      <c r="L16" s="66"/>
      <c r="P16" s="279" t="s">
        <v>60</v>
      </c>
      <c r="Q16" s="279"/>
      <c r="R16" s="278" t="e">
        <f>契約額</f>
        <v>#REF!</v>
      </c>
      <c r="S16" s="278"/>
      <c r="T16" s="278"/>
      <c r="U16" s="278"/>
      <c r="V16" s="278"/>
      <c r="W16" s="278"/>
      <c r="X16" s="278"/>
      <c r="Y16" s="278"/>
      <c r="Z16" s="278"/>
      <c r="AA16" s="278"/>
      <c r="AB16" s="280" t="s">
        <v>48</v>
      </c>
      <c r="AC16" s="280"/>
      <c r="AD16" s="83"/>
      <c r="AE16" s="73"/>
      <c r="AF16" s="78"/>
      <c r="AG16" s="78"/>
      <c r="AV16" s="78"/>
      <c r="AW16" s="78"/>
      <c r="AX16" s="78"/>
      <c r="AY16" s="65"/>
      <c r="AZ16" s="66"/>
    </row>
    <row r="17" spans="1:52" ht="19.5" customHeight="1">
      <c r="A17" s="79"/>
      <c r="B17" s="80"/>
      <c r="C17" s="80"/>
      <c r="D17" s="66" t="s">
        <v>37</v>
      </c>
      <c r="E17" s="76"/>
      <c r="F17" s="76"/>
      <c r="G17" s="76"/>
      <c r="H17" s="76"/>
      <c r="I17" s="76"/>
      <c r="J17" s="76"/>
      <c r="K17" s="76"/>
      <c r="L17" s="66"/>
      <c r="M17" s="77"/>
      <c r="N17" s="84"/>
      <c r="O17" s="84"/>
      <c r="P17" s="84"/>
      <c r="Q17" s="84"/>
      <c r="R17" s="84"/>
      <c r="S17" s="84"/>
      <c r="T17" s="84"/>
      <c r="U17" s="84"/>
      <c r="V17" s="84"/>
      <c r="W17" s="84"/>
      <c r="X17" s="84"/>
      <c r="Y17" s="66"/>
      <c r="Z17" s="78"/>
      <c r="AA17" s="78"/>
      <c r="AB17" s="78"/>
      <c r="AI17" s="279" t="s">
        <v>60</v>
      </c>
      <c r="AJ17" s="279"/>
      <c r="AK17" s="274" t="e">
        <f>消費税</f>
        <v>#REF!</v>
      </c>
      <c r="AL17" s="274"/>
      <c r="AM17" s="274"/>
      <c r="AN17" s="274"/>
      <c r="AO17" s="274"/>
      <c r="AP17" s="274"/>
      <c r="AQ17" s="274"/>
      <c r="AR17" s="275"/>
      <c r="AS17" s="275"/>
      <c r="AT17" s="280" t="s">
        <v>48</v>
      </c>
      <c r="AU17" s="280"/>
      <c r="AW17" s="78"/>
      <c r="AX17" s="78"/>
      <c r="AY17" s="65"/>
      <c r="AZ17" s="66"/>
    </row>
    <row r="18" spans="1:52" ht="19.5" customHeight="1">
      <c r="A18" s="79"/>
      <c r="B18" s="80"/>
      <c r="C18" s="80"/>
      <c r="D18" s="66"/>
      <c r="E18" s="76"/>
      <c r="F18" s="76"/>
      <c r="G18" s="76"/>
      <c r="H18" s="76"/>
      <c r="I18" s="76"/>
      <c r="J18" s="76"/>
      <c r="K18" s="76"/>
      <c r="L18" s="66"/>
      <c r="M18" s="77"/>
      <c r="N18" s="84"/>
      <c r="O18" s="84"/>
      <c r="P18" s="84"/>
      <c r="Q18" s="84"/>
      <c r="R18" s="84"/>
      <c r="S18" s="84"/>
      <c r="T18" s="84"/>
      <c r="U18" s="84"/>
      <c r="V18" s="84"/>
      <c r="W18" s="84"/>
      <c r="X18" s="84"/>
      <c r="Y18" s="66"/>
      <c r="Z18" s="78"/>
      <c r="AA18" s="78"/>
      <c r="AB18" s="78"/>
      <c r="AF18" s="81"/>
      <c r="AG18" s="81"/>
      <c r="AH18" s="85"/>
      <c r="AI18" s="85"/>
      <c r="AJ18" s="85"/>
      <c r="AK18" s="85"/>
      <c r="AL18" s="85"/>
      <c r="AM18" s="85"/>
      <c r="AN18" s="85"/>
      <c r="AO18" s="82"/>
      <c r="AP18" s="82"/>
      <c r="AW18" s="78"/>
      <c r="AX18" s="78"/>
      <c r="AY18" s="65"/>
      <c r="AZ18" s="66"/>
    </row>
    <row r="19" spans="1:52" ht="19.5" customHeight="1">
      <c r="A19" s="79"/>
      <c r="C19" s="80"/>
      <c r="D19" s="76"/>
      <c r="E19" s="76"/>
      <c r="F19" s="76"/>
      <c r="G19" s="76"/>
      <c r="H19" s="76"/>
      <c r="I19" s="76"/>
      <c r="J19" s="76"/>
      <c r="K19" s="76"/>
      <c r="L19" s="66"/>
      <c r="M19" s="64"/>
      <c r="N19" s="64"/>
      <c r="O19" s="64"/>
      <c r="P19" s="64"/>
      <c r="Q19" s="85"/>
      <c r="R19" s="85"/>
      <c r="S19" s="85"/>
      <c r="T19" s="85"/>
      <c r="AP19" s="64"/>
      <c r="AQ19" s="64"/>
      <c r="AR19" s="64"/>
      <c r="AS19" s="64"/>
      <c r="AT19" s="64"/>
      <c r="AU19" s="64"/>
      <c r="AV19" s="64"/>
      <c r="AW19" s="64"/>
      <c r="AX19" s="64"/>
      <c r="AY19" s="65"/>
      <c r="AZ19" s="66"/>
    </row>
    <row r="20" spans="1:52" ht="19.5" customHeight="1">
      <c r="A20" s="79"/>
      <c r="B20" s="75" t="s">
        <v>85</v>
      </c>
      <c r="C20" s="80"/>
      <c r="D20" s="76"/>
      <c r="E20" s="276" t="s">
        <v>86</v>
      </c>
      <c r="F20" s="276"/>
      <c r="G20" s="276"/>
      <c r="H20" s="276"/>
      <c r="I20" s="276"/>
      <c r="J20" s="276"/>
      <c r="K20" s="276"/>
      <c r="L20" s="66"/>
      <c r="P20" s="279" t="e">
        <f>IF(契約保証金="","","金")</f>
        <v>#REF!</v>
      </c>
      <c r="Q20" s="279"/>
      <c r="S20" s="285" t="e">
        <f>IF(契約保証金="","",TEXT(契約保証金,"#,###"))</f>
        <v>#REF!</v>
      </c>
      <c r="T20" s="285"/>
      <c r="U20" s="285"/>
      <c r="V20" s="285"/>
      <c r="W20" s="285"/>
      <c r="X20" s="285"/>
      <c r="Y20" s="285"/>
      <c r="Z20" s="285"/>
      <c r="AA20" s="285"/>
      <c r="AB20" s="280" t="e">
        <f>IF(契約保証金="","","円")</f>
        <v>#REF!</v>
      </c>
      <c r="AC20" s="280"/>
      <c r="AF20" s="64"/>
      <c r="AG20" s="64"/>
      <c r="AH20" s="64"/>
      <c r="AR20" s="64"/>
      <c r="AS20" s="64"/>
      <c r="AT20" s="64"/>
      <c r="AU20" s="64"/>
      <c r="AV20" s="64"/>
      <c r="AW20" s="64"/>
      <c r="AX20" s="64"/>
      <c r="AY20" s="86"/>
      <c r="AZ20" s="66"/>
    </row>
    <row r="21" spans="1:52" s="102" customFormat="1" ht="19.5" customHeight="1">
      <c r="A21" s="101"/>
      <c r="B21" s="99"/>
      <c r="C21" s="269" t="s">
        <v>66</v>
      </c>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99"/>
    </row>
    <row r="22" spans="1:52" s="102" customFormat="1" ht="19.5" customHeight="1">
      <c r="A22" s="99"/>
      <c r="B22" s="99"/>
      <c r="C22" s="269" t="s">
        <v>94</v>
      </c>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99"/>
    </row>
    <row r="23" spans="1:52" s="98" customFormat="1" ht="19.5" customHeight="1">
      <c r="A23" s="96"/>
      <c r="B23" s="96"/>
      <c r="C23" s="266" t="s">
        <v>95</v>
      </c>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97"/>
    </row>
    <row r="24" spans="1:52" s="98" customFormat="1" ht="19.5" customHeight="1">
      <c r="A24" s="96"/>
      <c r="C24" s="266" t="s">
        <v>58</v>
      </c>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97"/>
    </row>
    <row r="25" spans="1:52" ht="19.5" customHeight="1">
      <c r="A25" s="89"/>
      <c r="C25" s="89"/>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66"/>
      <c r="AZ25" s="66"/>
    </row>
    <row r="26" spans="1:52" ht="19.5" customHeight="1">
      <c r="A26" s="89"/>
      <c r="C26" s="89"/>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66"/>
      <c r="AZ26" s="66"/>
    </row>
    <row r="27" spans="1:52" ht="19.5" customHeight="1">
      <c r="A27" s="89"/>
      <c r="C27" s="89"/>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66"/>
      <c r="AZ27" s="66"/>
    </row>
    <row r="28" spans="1:52" ht="19.5" customHeight="1">
      <c r="A28" s="89"/>
      <c r="C28" s="89"/>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66"/>
      <c r="AZ28" s="66"/>
    </row>
    <row r="29" spans="1:52" ht="19.5" customHeight="1">
      <c r="A29" s="89"/>
      <c r="B29" s="89"/>
      <c r="C29" s="89"/>
      <c r="D29" s="87"/>
      <c r="E29" s="87"/>
      <c r="F29" s="87"/>
      <c r="G29" s="87"/>
      <c r="H29" s="87"/>
      <c r="I29" s="87"/>
      <c r="J29" s="87"/>
      <c r="K29" s="87"/>
      <c r="L29" s="73"/>
      <c r="M29" s="78"/>
      <c r="N29" s="78"/>
      <c r="O29" s="78"/>
      <c r="P29" s="78"/>
      <c r="Q29" s="78"/>
      <c r="R29" s="78"/>
      <c r="S29" s="78"/>
      <c r="T29" s="78"/>
      <c r="U29" s="78"/>
      <c r="V29" s="78"/>
      <c r="W29" s="78"/>
      <c r="X29" s="78"/>
      <c r="Y29" s="78"/>
      <c r="Z29" s="78"/>
      <c r="AA29" s="78"/>
      <c r="AB29" s="78"/>
      <c r="AC29" s="78"/>
      <c r="AD29" s="78"/>
      <c r="AE29" s="78"/>
      <c r="AF29" s="78"/>
      <c r="AG29" s="270" t="s">
        <v>117</v>
      </c>
      <c r="AH29" s="270"/>
      <c r="AI29" s="270"/>
      <c r="AJ29" s="270"/>
      <c r="AK29" s="270"/>
      <c r="AL29" s="270"/>
      <c r="AM29" s="270"/>
      <c r="AN29" s="270"/>
      <c r="AO29" s="270"/>
      <c r="AP29" s="270"/>
      <c r="AQ29" s="270"/>
      <c r="AR29" s="270"/>
      <c r="AS29" s="270"/>
      <c r="AY29" s="66"/>
      <c r="AZ29" s="66"/>
    </row>
    <row r="30" spans="1:52" ht="19.5" customHeight="1">
      <c r="A30" s="89"/>
      <c r="B30" s="73"/>
      <c r="C30" s="73"/>
      <c r="D30" s="73"/>
      <c r="E30" s="90"/>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271" t="s">
        <v>59</v>
      </c>
      <c r="AJ30" s="271"/>
      <c r="AK30" s="271"/>
      <c r="AL30" s="271"/>
      <c r="AM30" s="271"/>
      <c r="AN30" s="271"/>
      <c r="AO30" s="271"/>
      <c r="AP30" s="271"/>
      <c r="AZ30" s="66"/>
    </row>
    <row r="31" spans="1:52" ht="19.5" customHeight="1">
      <c r="A31" s="66"/>
      <c r="B31" s="66"/>
      <c r="C31" s="66"/>
      <c r="D31" s="66"/>
      <c r="E31" s="66"/>
      <c r="F31" s="66"/>
      <c r="G31" s="66"/>
      <c r="H31" s="66"/>
      <c r="P31" s="277" t="s">
        <v>67</v>
      </c>
      <c r="Q31" s="277"/>
      <c r="R31" s="277"/>
      <c r="S31" s="277"/>
      <c r="T31" s="277"/>
      <c r="W31" s="66"/>
      <c r="X31" s="66" t="s">
        <v>26</v>
      </c>
      <c r="Y31" s="66"/>
      <c r="Z31" s="66"/>
      <c r="AA31" s="66"/>
      <c r="AB31" s="66"/>
      <c r="AC31" s="268" t="e">
        <f>発注者住所</f>
        <v>#REF!</v>
      </c>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78"/>
      <c r="AZ31" s="66"/>
    </row>
    <row r="32" spans="1:52" ht="19.5" customHeight="1">
      <c r="A32" s="65"/>
      <c r="B32" s="65"/>
      <c r="C32" s="65"/>
      <c r="D32" s="65"/>
      <c r="E32" s="65"/>
      <c r="F32" s="65"/>
      <c r="G32" s="65"/>
      <c r="H32" s="65"/>
      <c r="Q32" s="92"/>
      <c r="R32" s="92"/>
      <c r="S32" s="92"/>
      <c r="T32" s="92"/>
      <c r="W32" s="92"/>
      <c r="X32" s="66"/>
      <c r="Y32" s="92"/>
      <c r="Z32" s="92"/>
      <c r="AA32" s="92"/>
      <c r="AB32" s="92"/>
      <c r="AC32" s="268" t="e">
        <f>市町村名&amp;市町村区分</f>
        <v>#REF!</v>
      </c>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78"/>
      <c r="AZ32" s="66"/>
    </row>
    <row r="33" spans="1:52" ht="19.5" customHeight="1">
      <c r="A33" s="65"/>
      <c r="B33" s="65"/>
      <c r="C33" s="65"/>
      <c r="D33" s="65"/>
      <c r="E33" s="65"/>
      <c r="F33" s="65"/>
      <c r="G33" s="65"/>
      <c r="H33" s="65"/>
      <c r="Q33" s="92"/>
      <c r="R33" s="92"/>
      <c r="S33" s="92"/>
      <c r="T33" s="92"/>
      <c r="W33" s="92"/>
      <c r="X33" s="66" t="s">
        <v>27</v>
      </c>
      <c r="Y33" s="92"/>
      <c r="Z33" s="92"/>
      <c r="AA33" s="92"/>
      <c r="AB33" s="92"/>
      <c r="AC33" s="268" t="e">
        <f>発注者職名&amp;"　"&amp;発注者</f>
        <v>#REF!</v>
      </c>
      <c r="AD33" s="268"/>
      <c r="AE33" s="268"/>
      <c r="AF33" s="268"/>
      <c r="AG33" s="268"/>
      <c r="AH33" s="268"/>
      <c r="AI33" s="227"/>
      <c r="AJ33" s="227"/>
      <c r="AK33" s="227"/>
      <c r="AL33" s="227"/>
      <c r="AM33" s="227"/>
      <c r="AN33" s="227"/>
      <c r="AO33" s="227"/>
      <c r="AP33" s="227"/>
      <c r="AQ33" s="227"/>
      <c r="AR33" s="227"/>
      <c r="AS33" s="227"/>
      <c r="AT33" s="227"/>
      <c r="AU33" s="227"/>
      <c r="AV33" s="227"/>
      <c r="AW33" s="272" t="s">
        <v>91</v>
      </c>
      <c r="AX33" s="272"/>
      <c r="AY33" s="78"/>
      <c r="AZ33" s="66"/>
    </row>
    <row r="34" spans="1:51" ht="19.5" customHeight="1">
      <c r="A34" s="65"/>
      <c r="B34" s="65"/>
      <c r="C34" s="65"/>
      <c r="D34" s="65"/>
      <c r="E34" s="65"/>
      <c r="F34" s="93"/>
      <c r="G34" s="93"/>
      <c r="H34" s="93"/>
      <c r="P34" s="65"/>
      <c r="Q34" s="65"/>
      <c r="R34" s="65"/>
      <c r="S34" s="65"/>
      <c r="T34" s="93"/>
      <c r="W34" s="93"/>
      <c r="X34" s="93"/>
      <c r="Y34" s="93"/>
      <c r="Z34" s="93"/>
      <c r="AA34" s="93"/>
      <c r="AB34" s="93"/>
      <c r="AC34" s="93"/>
      <c r="AD34" s="93"/>
      <c r="AE34" s="93"/>
      <c r="AF34" s="66"/>
      <c r="AG34" s="66"/>
      <c r="AH34" s="66"/>
      <c r="AI34" s="66"/>
      <c r="AJ34" s="66"/>
      <c r="AK34" s="66"/>
      <c r="AL34" s="66"/>
      <c r="AM34" s="66"/>
      <c r="AN34" s="66"/>
      <c r="AO34" s="66"/>
      <c r="AP34" s="66"/>
      <c r="AQ34" s="66"/>
      <c r="AR34" s="66"/>
      <c r="AS34" s="66"/>
      <c r="AT34" s="66"/>
      <c r="AU34" s="66"/>
      <c r="AV34" s="66"/>
      <c r="AW34" s="66"/>
      <c r="AX34" s="66"/>
      <c r="AY34" s="66"/>
    </row>
    <row r="35" spans="1:51" ht="19.5" customHeight="1">
      <c r="A35" s="65"/>
      <c r="B35" s="65"/>
      <c r="C35" s="65"/>
      <c r="D35" s="65"/>
      <c r="E35" s="65"/>
      <c r="F35" s="86"/>
      <c r="G35" s="86"/>
      <c r="H35" s="86"/>
      <c r="P35" s="267" t="s">
        <v>68</v>
      </c>
      <c r="Q35" s="267"/>
      <c r="R35" s="267"/>
      <c r="S35" s="267"/>
      <c r="T35" s="267"/>
      <c r="W35" s="86"/>
      <c r="X35" s="66" t="s">
        <v>26</v>
      </c>
      <c r="Y35" s="86"/>
      <c r="Z35" s="86"/>
      <c r="AA35" s="86"/>
      <c r="AB35" s="86"/>
      <c r="AC35" s="268" t="e">
        <f>業者住所</f>
        <v>#REF!</v>
      </c>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86"/>
    </row>
    <row r="36" spans="1:51" ht="19.5" customHeight="1">
      <c r="A36" s="65"/>
      <c r="B36" s="65"/>
      <c r="C36" s="65"/>
      <c r="D36" s="65"/>
      <c r="E36" s="65"/>
      <c r="F36" s="86"/>
      <c r="G36" s="86"/>
      <c r="H36" s="86"/>
      <c r="I36" s="86"/>
      <c r="J36" s="86"/>
      <c r="K36" s="86"/>
      <c r="L36" s="86"/>
      <c r="M36" s="86"/>
      <c r="P36" s="86"/>
      <c r="Q36" s="86"/>
      <c r="T36" s="86"/>
      <c r="U36" s="86"/>
      <c r="V36" s="86"/>
      <c r="W36" s="86"/>
      <c r="X36" s="66"/>
      <c r="Y36" s="86"/>
      <c r="Z36" s="86"/>
      <c r="AA36" s="86"/>
      <c r="AB36" s="86"/>
      <c r="AC36" s="268" t="e">
        <f>業者名</f>
        <v>#REF!</v>
      </c>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86"/>
    </row>
    <row r="37" spans="1:51" ht="19.5" customHeight="1">
      <c r="A37" s="65"/>
      <c r="B37" s="65"/>
      <c r="C37" s="65"/>
      <c r="D37" s="65"/>
      <c r="E37" s="65"/>
      <c r="F37" s="86"/>
      <c r="G37" s="86"/>
      <c r="H37" s="86"/>
      <c r="I37" s="86"/>
      <c r="J37" s="86"/>
      <c r="K37" s="86"/>
      <c r="L37" s="86"/>
      <c r="M37" s="86"/>
      <c r="P37" s="86"/>
      <c r="Q37" s="86"/>
      <c r="T37" s="86"/>
      <c r="U37" s="86"/>
      <c r="V37" s="86"/>
      <c r="W37" s="86"/>
      <c r="X37" s="66" t="s">
        <v>27</v>
      </c>
      <c r="Y37" s="86"/>
      <c r="Z37" s="86"/>
      <c r="AA37" s="86"/>
      <c r="AB37" s="86"/>
      <c r="AC37" s="268" t="e">
        <f>業者代表者</f>
        <v>#REF!</v>
      </c>
      <c r="AD37" s="268"/>
      <c r="AE37" s="268"/>
      <c r="AF37" s="268"/>
      <c r="AG37" s="268"/>
      <c r="AH37" s="268"/>
      <c r="AI37" s="268"/>
      <c r="AJ37" s="268"/>
      <c r="AK37" s="268"/>
      <c r="AL37" s="268"/>
      <c r="AM37" s="268"/>
      <c r="AN37" s="268"/>
      <c r="AO37" s="268"/>
      <c r="AP37" s="268"/>
      <c r="AQ37" s="268"/>
      <c r="AR37" s="268"/>
      <c r="AS37" s="268"/>
      <c r="AT37" s="268"/>
      <c r="AU37" s="268"/>
      <c r="AV37" s="268"/>
      <c r="AW37" s="272" t="s">
        <v>91</v>
      </c>
      <c r="AX37" s="272"/>
      <c r="AY37" s="86"/>
    </row>
    <row r="38" spans="1:51" ht="19.5" customHeight="1">
      <c r="A38" s="65"/>
      <c r="B38" s="65"/>
      <c r="C38" s="65"/>
      <c r="D38" s="65"/>
      <c r="E38" s="65"/>
      <c r="F38" s="86"/>
      <c r="G38" s="86"/>
      <c r="H38" s="86"/>
      <c r="I38" s="86"/>
      <c r="J38" s="86"/>
      <c r="K38" s="86"/>
      <c r="L38" s="86"/>
      <c r="M38" s="86"/>
      <c r="AW38" s="93"/>
      <c r="AX38" s="93"/>
      <c r="AY38" s="93"/>
    </row>
    <row r="39" spans="1:51" ht="19.5" customHeight="1">
      <c r="A39" s="94"/>
      <c r="B39" s="86"/>
      <c r="C39" s="73"/>
      <c r="D39" s="73"/>
      <c r="E39" s="73"/>
      <c r="F39" s="73"/>
      <c r="G39" s="73"/>
      <c r="H39" s="73"/>
      <c r="I39" s="73"/>
      <c r="J39" s="73"/>
      <c r="K39" s="73"/>
      <c r="L39" s="73"/>
      <c r="M39" s="73"/>
      <c r="AW39" s="73"/>
      <c r="AX39" s="73"/>
      <c r="AY39" s="73"/>
    </row>
  </sheetData>
  <sheetProtection/>
  <mergeCells count="37">
    <mergeCell ref="AC37:AV37"/>
    <mergeCell ref="AW37:AX37"/>
    <mergeCell ref="P20:Q20"/>
    <mergeCell ref="P35:T35"/>
    <mergeCell ref="AC35:AX35"/>
    <mergeCell ref="AC36:AX36"/>
    <mergeCell ref="AC32:AX32"/>
    <mergeCell ref="AW33:AX33"/>
    <mergeCell ref="AC33:AV33"/>
    <mergeCell ref="C22:AY22"/>
    <mergeCell ref="Q13:AC13"/>
    <mergeCell ref="AB20:AC20"/>
    <mergeCell ref="P16:Q16"/>
    <mergeCell ref="C24:AY24"/>
    <mergeCell ref="AT17:AU17"/>
    <mergeCell ref="C21:AY21"/>
    <mergeCell ref="AI17:AJ17"/>
    <mergeCell ref="E20:K20"/>
    <mergeCell ref="C23:AY23"/>
    <mergeCell ref="E16:K16"/>
    <mergeCell ref="E7:K7"/>
    <mergeCell ref="N7:AY9"/>
    <mergeCell ref="E13:K13"/>
    <mergeCell ref="E10:K10"/>
    <mergeCell ref="S20:AA20"/>
    <mergeCell ref="AP1:AY1"/>
    <mergeCell ref="Q14:AC14"/>
    <mergeCell ref="A2:AY2"/>
    <mergeCell ref="A3:AY3"/>
    <mergeCell ref="N10:AY12"/>
    <mergeCell ref="AK17:AS17"/>
    <mergeCell ref="AB16:AC16"/>
    <mergeCell ref="AG29:AS29"/>
    <mergeCell ref="P31:T31"/>
    <mergeCell ref="AC31:AX31"/>
    <mergeCell ref="AI30:AP30"/>
    <mergeCell ref="R16:AA16"/>
  </mergeCells>
  <printOptions/>
  <pageMargins left="0.82" right="0.53" top="0.94"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BD48"/>
  <sheetViews>
    <sheetView showGridLines="0" tabSelected="1" view="pageBreakPreview" zoomScaleNormal="85" zoomScaleSheetLayoutView="100" zoomScalePageLayoutView="0" workbookViewId="0" topLeftCell="A1">
      <selection activeCell="V5" sqref="V5"/>
    </sheetView>
  </sheetViews>
  <sheetFormatPr defaultColWidth="1.625" defaultRowHeight="13.5"/>
  <cols>
    <col min="1" max="2" width="1.625" style="67" customWidth="1"/>
    <col min="3" max="3" width="3.75390625" style="67" bestFit="1" customWidth="1"/>
    <col min="4" max="10" width="1.625" style="67" customWidth="1"/>
    <col min="11" max="11" width="2.125" style="67" customWidth="1"/>
    <col min="12" max="54" width="1.625" style="67" customWidth="1"/>
    <col min="55" max="55" width="1.12109375" style="67" customWidth="1"/>
    <col min="56" max="56" width="4.875" style="67" customWidth="1"/>
    <col min="57" max="16384" width="1.625" style="67" customWidth="1"/>
  </cols>
  <sheetData>
    <row r="1" spans="1:56" ht="14.2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290"/>
      <c r="AU1" s="290"/>
      <c r="AV1" s="290"/>
      <c r="AW1" s="290"/>
      <c r="AX1" s="290"/>
      <c r="AY1" s="290"/>
      <c r="AZ1" s="290"/>
      <c r="BA1" s="290"/>
      <c r="BB1" s="290"/>
      <c r="BC1" s="66"/>
      <c r="BD1" s="66"/>
    </row>
    <row r="2" spans="1:56" ht="26.25" customHeight="1">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66"/>
      <c r="BD2" s="66"/>
    </row>
    <row r="3" spans="1:56" ht="8.25" customHeight="1">
      <c r="A3" s="66"/>
      <c r="B3" s="66"/>
      <c r="C3" s="66"/>
      <c r="D3" s="66"/>
      <c r="E3" s="66"/>
      <c r="F3" s="66"/>
      <c r="G3" s="66"/>
      <c r="H3" s="66"/>
      <c r="I3" s="66"/>
      <c r="J3" s="66"/>
      <c r="K3" s="66"/>
      <c r="L3" s="66"/>
      <c r="M3" s="66"/>
      <c r="N3" s="66"/>
      <c r="O3" s="66"/>
      <c r="P3" s="66"/>
      <c r="Q3" s="66"/>
      <c r="R3" s="66"/>
      <c r="S3" s="66"/>
      <c r="T3" s="66"/>
      <c r="U3" s="66"/>
      <c r="V3" s="65"/>
      <c r="W3" s="65"/>
      <c r="X3" s="65"/>
      <c r="Y3" s="65"/>
      <c r="Z3" s="65"/>
      <c r="AA3" s="65"/>
      <c r="AB3" s="65"/>
      <c r="AC3" s="65"/>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row>
    <row r="4" spans="1:56" ht="24.75" customHeight="1">
      <c r="A4" s="291" t="s">
        <v>279</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66"/>
      <c r="BD4" s="66"/>
    </row>
    <row r="5" spans="1:56" ht="19.5" customHeight="1">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4"/>
      <c r="AZ5" s="66"/>
      <c r="BA5" s="66"/>
      <c r="BB5" s="66"/>
      <c r="BC5" s="66"/>
      <c r="BD5" s="66"/>
    </row>
    <row r="6" spans="1:56" ht="19.5" customHeigh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4"/>
      <c r="AZ6" s="66"/>
      <c r="BA6" s="66"/>
      <c r="BB6" s="66"/>
      <c r="BC6" s="66"/>
      <c r="BD6" s="66"/>
    </row>
    <row r="7" spans="1:56" ht="7.5" customHeight="1">
      <c r="A7" s="103"/>
      <c r="B7" s="104"/>
      <c r="C7" s="104"/>
      <c r="D7" s="104"/>
      <c r="E7" s="104"/>
      <c r="F7" s="104"/>
      <c r="G7" s="104"/>
      <c r="H7" s="104"/>
      <c r="I7" s="104"/>
      <c r="J7" s="104"/>
      <c r="K7" s="104"/>
      <c r="L7" s="105"/>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6"/>
      <c r="AZ7" s="135"/>
      <c r="BA7" s="135"/>
      <c r="BB7" s="135"/>
      <c r="BC7" s="136"/>
      <c r="BD7" s="66"/>
    </row>
    <row r="8" spans="1:56" s="70" customFormat="1" ht="15" customHeight="1">
      <c r="A8" s="286" t="s">
        <v>281</v>
      </c>
      <c r="B8" s="287"/>
      <c r="C8" s="287"/>
      <c r="D8" s="277" t="s">
        <v>289</v>
      </c>
      <c r="E8" s="277"/>
      <c r="F8" s="277"/>
      <c r="G8" s="277"/>
      <c r="H8" s="277"/>
      <c r="I8" s="277"/>
      <c r="J8" s="277"/>
      <c r="K8" s="277"/>
      <c r="L8" s="117"/>
      <c r="M8" s="68"/>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108"/>
      <c r="BD8" s="68"/>
    </row>
    <row r="9" spans="1:56" s="70" customFormat="1" ht="15" customHeight="1">
      <c r="A9" s="286"/>
      <c r="B9" s="287"/>
      <c r="C9" s="287"/>
      <c r="D9" s="277"/>
      <c r="E9" s="277"/>
      <c r="F9" s="277"/>
      <c r="G9" s="277"/>
      <c r="H9" s="277"/>
      <c r="I9" s="277"/>
      <c r="J9" s="277"/>
      <c r="K9" s="277"/>
      <c r="L9" s="117"/>
      <c r="M9" s="68"/>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108"/>
      <c r="BD9" s="68"/>
    </row>
    <row r="10" spans="1:56" s="70" customFormat="1" ht="7.5" customHeight="1">
      <c r="A10" s="109"/>
      <c r="B10" s="110"/>
      <c r="C10" s="110"/>
      <c r="D10" s="110"/>
      <c r="E10" s="111"/>
      <c r="F10" s="111"/>
      <c r="G10" s="111"/>
      <c r="H10" s="111"/>
      <c r="I10" s="111"/>
      <c r="J10" s="111"/>
      <c r="K10" s="111"/>
      <c r="L10" s="112"/>
      <c r="M10" s="113"/>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5"/>
      <c r="AZ10" s="68"/>
      <c r="BA10" s="68"/>
      <c r="BB10" s="68"/>
      <c r="BC10" s="108"/>
      <c r="BD10" s="68"/>
    </row>
    <row r="11" spans="1:56" ht="7.5" customHeight="1">
      <c r="A11" s="116"/>
      <c r="B11" s="80"/>
      <c r="C11" s="80"/>
      <c r="D11" s="66"/>
      <c r="E11" s="76"/>
      <c r="F11" s="76"/>
      <c r="G11" s="76"/>
      <c r="H11" s="76"/>
      <c r="I11" s="76"/>
      <c r="J11" s="76"/>
      <c r="K11" s="76"/>
      <c r="L11" s="117"/>
      <c r="M11" s="77"/>
      <c r="N11" s="84"/>
      <c r="O11" s="84"/>
      <c r="P11" s="84"/>
      <c r="Q11" s="84"/>
      <c r="R11" s="84"/>
      <c r="S11" s="84"/>
      <c r="T11" s="84"/>
      <c r="U11" s="84"/>
      <c r="V11" s="84"/>
      <c r="W11" s="84"/>
      <c r="X11" s="84"/>
      <c r="Y11" s="66"/>
      <c r="Z11" s="78"/>
      <c r="AA11" s="78"/>
      <c r="AB11" s="78"/>
      <c r="AC11" s="66"/>
      <c r="AD11" s="66"/>
      <c r="AE11" s="66"/>
      <c r="AF11" s="78"/>
      <c r="AG11" s="78"/>
      <c r="AH11" s="85"/>
      <c r="AI11" s="85"/>
      <c r="AJ11" s="85"/>
      <c r="AK11" s="85"/>
      <c r="AL11" s="85"/>
      <c r="AM11" s="85"/>
      <c r="AN11" s="85"/>
      <c r="AO11" s="82"/>
      <c r="AP11" s="82"/>
      <c r="AQ11" s="66"/>
      <c r="AR11" s="66"/>
      <c r="AS11" s="66"/>
      <c r="AT11" s="66"/>
      <c r="AU11" s="66"/>
      <c r="AV11" s="66"/>
      <c r="AW11" s="78"/>
      <c r="AX11" s="78"/>
      <c r="AY11" s="65"/>
      <c r="AZ11" s="135"/>
      <c r="BA11" s="135"/>
      <c r="BB11" s="135"/>
      <c r="BC11" s="136"/>
      <c r="BD11" s="66"/>
    </row>
    <row r="12" spans="1:56" s="70" customFormat="1" ht="15" customHeight="1">
      <c r="A12" s="286" t="s">
        <v>282</v>
      </c>
      <c r="B12" s="287"/>
      <c r="C12" s="287"/>
      <c r="D12" s="277" t="s">
        <v>288</v>
      </c>
      <c r="E12" s="277"/>
      <c r="F12" s="277"/>
      <c r="G12" s="277"/>
      <c r="H12" s="277"/>
      <c r="I12" s="277"/>
      <c r="J12" s="277"/>
      <c r="K12" s="277"/>
      <c r="L12" s="117"/>
      <c r="M12" s="68"/>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108"/>
      <c r="BD12" s="68"/>
    </row>
    <row r="13" spans="1:56" s="70" customFormat="1" ht="15" customHeight="1">
      <c r="A13" s="286"/>
      <c r="B13" s="287"/>
      <c r="C13" s="287"/>
      <c r="D13" s="277"/>
      <c r="E13" s="277"/>
      <c r="F13" s="277"/>
      <c r="G13" s="277"/>
      <c r="H13" s="277"/>
      <c r="I13" s="277"/>
      <c r="J13" s="277"/>
      <c r="K13" s="277"/>
      <c r="L13" s="117"/>
      <c r="M13" s="68"/>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108"/>
      <c r="BD13" s="68"/>
    </row>
    <row r="14" spans="1:56" s="70" customFormat="1" ht="7.5" customHeight="1">
      <c r="A14" s="109"/>
      <c r="B14" s="110"/>
      <c r="C14" s="110"/>
      <c r="D14" s="110"/>
      <c r="E14" s="111"/>
      <c r="F14" s="111"/>
      <c r="G14" s="111"/>
      <c r="H14" s="111"/>
      <c r="I14" s="111"/>
      <c r="J14" s="111"/>
      <c r="K14" s="111"/>
      <c r="L14" s="112"/>
      <c r="M14" s="113"/>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5"/>
      <c r="AZ14" s="113"/>
      <c r="BA14" s="113"/>
      <c r="BB14" s="113"/>
      <c r="BC14" s="108"/>
      <c r="BD14" s="68"/>
    </row>
    <row r="15" spans="1:56" ht="6.75" customHeight="1">
      <c r="A15" s="116"/>
      <c r="B15" s="80"/>
      <c r="C15" s="80"/>
      <c r="D15" s="66"/>
      <c r="E15" s="76"/>
      <c r="F15" s="76"/>
      <c r="G15" s="76"/>
      <c r="H15" s="76"/>
      <c r="I15" s="76"/>
      <c r="J15" s="76"/>
      <c r="K15" s="76"/>
      <c r="L15" s="117"/>
      <c r="M15" s="77"/>
      <c r="N15" s="84"/>
      <c r="O15" s="84"/>
      <c r="P15" s="84"/>
      <c r="Q15" s="84"/>
      <c r="R15" s="84"/>
      <c r="S15" s="84"/>
      <c r="T15" s="84"/>
      <c r="U15" s="84"/>
      <c r="V15" s="84"/>
      <c r="W15" s="84"/>
      <c r="X15" s="84"/>
      <c r="Y15" s="66"/>
      <c r="Z15" s="78"/>
      <c r="AA15" s="78"/>
      <c r="AB15" s="78"/>
      <c r="AC15" s="66"/>
      <c r="AD15" s="66"/>
      <c r="AE15" s="66"/>
      <c r="AF15" s="78"/>
      <c r="AG15" s="78"/>
      <c r="AH15" s="85"/>
      <c r="AI15" s="85"/>
      <c r="AJ15" s="85"/>
      <c r="AK15" s="85"/>
      <c r="AL15" s="85"/>
      <c r="AM15" s="85"/>
      <c r="AN15" s="85"/>
      <c r="AO15" s="82"/>
      <c r="AP15" s="82"/>
      <c r="AQ15" s="66"/>
      <c r="AR15" s="66"/>
      <c r="AS15" s="66"/>
      <c r="AT15" s="66"/>
      <c r="AU15" s="66"/>
      <c r="AV15" s="66"/>
      <c r="AW15" s="78"/>
      <c r="AX15" s="78"/>
      <c r="AY15" s="65"/>
      <c r="AZ15" s="66"/>
      <c r="BA15" s="66"/>
      <c r="BB15" s="66"/>
      <c r="BC15" s="136"/>
      <c r="BD15" s="66"/>
    </row>
    <row r="16" spans="1:56" ht="17.25" customHeight="1">
      <c r="A16" s="286" t="s">
        <v>283</v>
      </c>
      <c r="B16" s="287"/>
      <c r="C16" s="287"/>
      <c r="D16" s="277" t="s">
        <v>69</v>
      </c>
      <c r="E16" s="277"/>
      <c r="F16" s="277"/>
      <c r="G16" s="277"/>
      <c r="H16" s="277"/>
      <c r="I16" s="277"/>
      <c r="J16" s="277"/>
      <c r="K16" s="277"/>
      <c r="L16" s="117"/>
      <c r="M16" s="66"/>
      <c r="N16" s="294" t="s">
        <v>60</v>
      </c>
      <c r="O16" s="294"/>
      <c r="P16" s="278"/>
      <c r="Q16" s="278"/>
      <c r="R16" s="278"/>
      <c r="S16" s="278"/>
      <c r="T16" s="278"/>
      <c r="U16" s="278"/>
      <c r="V16" s="278"/>
      <c r="W16" s="278"/>
      <c r="X16" s="278"/>
      <c r="Y16" s="278"/>
      <c r="Z16" s="280" t="s">
        <v>48</v>
      </c>
      <c r="AA16" s="280"/>
      <c r="AB16" s="66"/>
      <c r="AC16" s="66"/>
      <c r="AD16" s="83"/>
      <c r="AE16" s="73"/>
      <c r="AF16" s="78"/>
      <c r="AG16" s="66"/>
      <c r="AH16" s="66"/>
      <c r="AI16" s="66"/>
      <c r="AJ16" s="66"/>
      <c r="AK16" s="66"/>
      <c r="AL16" s="66"/>
      <c r="AM16" s="66"/>
      <c r="AN16" s="66"/>
      <c r="AO16" s="66"/>
      <c r="AP16" s="66"/>
      <c r="AQ16" s="66"/>
      <c r="AR16" s="66"/>
      <c r="AS16" s="66"/>
      <c r="AT16" s="66"/>
      <c r="AU16" s="66"/>
      <c r="AV16" s="66"/>
      <c r="AW16" s="66"/>
      <c r="AX16" s="78"/>
      <c r="AY16" s="65"/>
      <c r="AZ16" s="66"/>
      <c r="BA16" s="66"/>
      <c r="BB16" s="66"/>
      <c r="BC16" s="117"/>
      <c r="BD16" s="66"/>
    </row>
    <row r="17" spans="1:56" ht="17.25">
      <c r="A17" s="286"/>
      <c r="B17" s="287"/>
      <c r="C17" s="287"/>
      <c r="D17" s="277"/>
      <c r="E17" s="277"/>
      <c r="F17" s="277"/>
      <c r="G17" s="277"/>
      <c r="H17" s="277"/>
      <c r="I17" s="277"/>
      <c r="J17" s="277"/>
      <c r="K17" s="277"/>
      <c r="L17" s="117"/>
      <c r="M17" s="77"/>
      <c r="N17" s="97" t="s">
        <v>271</v>
      </c>
      <c r="O17" s="84"/>
      <c r="P17" s="84"/>
      <c r="Q17" s="84"/>
      <c r="R17" s="84"/>
      <c r="S17" s="84"/>
      <c r="T17" s="84"/>
      <c r="U17" s="84"/>
      <c r="V17" s="84"/>
      <c r="W17" s="84"/>
      <c r="X17" s="84"/>
      <c r="Y17" s="66"/>
      <c r="Z17" s="78"/>
      <c r="AA17" s="78"/>
      <c r="AB17" s="78"/>
      <c r="AC17" s="66"/>
      <c r="AD17" s="66"/>
      <c r="AE17" s="66"/>
      <c r="AF17" s="66"/>
      <c r="AG17" s="66"/>
      <c r="AH17" s="66"/>
      <c r="AI17" s="66"/>
      <c r="AJ17" s="66"/>
      <c r="AK17" s="66"/>
      <c r="AL17" s="66"/>
      <c r="AM17" s="66"/>
      <c r="AN17" s="66"/>
      <c r="AO17" s="294" t="s">
        <v>60</v>
      </c>
      <c r="AP17" s="294"/>
      <c r="AQ17" s="274"/>
      <c r="AR17" s="274"/>
      <c r="AS17" s="274"/>
      <c r="AT17" s="274"/>
      <c r="AU17" s="274"/>
      <c r="AV17" s="274"/>
      <c r="AW17" s="274"/>
      <c r="AX17" s="274"/>
      <c r="AY17" s="274"/>
      <c r="AZ17" s="294" t="s">
        <v>17</v>
      </c>
      <c r="BA17" s="294"/>
      <c r="BB17" s="66"/>
      <c r="BC17" s="117"/>
      <c r="BD17" s="66"/>
    </row>
    <row r="18" spans="1:56" s="70" customFormat="1" ht="6.75" customHeight="1">
      <c r="A18" s="109"/>
      <c r="B18" s="110"/>
      <c r="C18" s="110"/>
      <c r="D18" s="110"/>
      <c r="E18" s="111"/>
      <c r="F18" s="111"/>
      <c r="G18" s="111"/>
      <c r="H18" s="111"/>
      <c r="I18" s="111"/>
      <c r="J18" s="111"/>
      <c r="K18" s="111"/>
      <c r="L18" s="112"/>
      <c r="M18" s="113"/>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5"/>
      <c r="AZ18" s="68"/>
      <c r="BA18" s="68"/>
      <c r="BB18" s="68"/>
      <c r="BC18" s="108"/>
      <c r="BD18" s="68"/>
    </row>
    <row r="19" spans="1:56" ht="7.5" customHeight="1">
      <c r="A19" s="116"/>
      <c r="B19" s="80"/>
      <c r="C19" s="80"/>
      <c r="D19" s="66"/>
      <c r="E19" s="76"/>
      <c r="F19" s="76"/>
      <c r="G19" s="76"/>
      <c r="H19" s="76"/>
      <c r="I19" s="76"/>
      <c r="J19" s="76"/>
      <c r="K19" s="76"/>
      <c r="L19" s="117"/>
      <c r="M19" s="77"/>
      <c r="N19" s="84"/>
      <c r="O19" s="84"/>
      <c r="P19" s="84"/>
      <c r="Q19" s="84"/>
      <c r="R19" s="84"/>
      <c r="S19" s="84"/>
      <c r="T19" s="84"/>
      <c r="U19" s="84"/>
      <c r="V19" s="84"/>
      <c r="W19" s="84"/>
      <c r="X19" s="84"/>
      <c r="Y19" s="66"/>
      <c r="Z19" s="78"/>
      <c r="AA19" s="78"/>
      <c r="AB19" s="78"/>
      <c r="AC19" s="66"/>
      <c r="AD19" s="66"/>
      <c r="AE19" s="66"/>
      <c r="AF19" s="78"/>
      <c r="AG19" s="78"/>
      <c r="AH19" s="85"/>
      <c r="AI19" s="85"/>
      <c r="AJ19" s="85"/>
      <c r="AK19" s="85"/>
      <c r="AL19" s="85"/>
      <c r="AM19" s="85"/>
      <c r="AN19" s="85"/>
      <c r="AO19" s="82"/>
      <c r="AP19" s="82"/>
      <c r="AQ19" s="66"/>
      <c r="AR19" s="66"/>
      <c r="AS19" s="66"/>
      <c r="AT19" s="66"/>
      <c r="AU19" s="66"/>
      <c r="AV19" s="66"/>
      <c r="AW19" s="78"/>
      <c r="AX19" s="78"/>
      <c r="AY19" s="65"/>
      <c r="AZ19" s="135"/>
      <c r="BA19" s="135"/>
      <c r="BB19" s="135"/>
      <c r="BC19" s="136"/>
      <c r="BD19" s="66"/>
    </row>
    <row r="20" spans="1:56" ht="30" customHeight="1">
      <c r="A20" s="286" t="s">
        <v>284</v>
      </c>
      <c r="B20" s="287"/>
      <c r="C20" s="287"/>
      <c r="D20" s="277" t="s">
        <v>290</v>
      </c>
      <c r="E20" s="277"/>
      <c r="F20" s="277"/>
      <c r="G20" s="277"/>
      <c r="H20" s="277"/>
      <c r="I20" s="277"/>
      <c r="J20" s="277"/>
      <c r="K20" s="277"/>
      <c r="L20" s="117"/>
      <c r="M20" s="66"/>
      <c r="N20" s="298" t="s">
        <v>292</v>
      </c>
      <c r="O20" s="298"/>
      <c r="P20" s="298"/>
      <c r="Q20" s="298"/>
      <c r="R20" s="298"/>
      <c r="S20" s="298"/>
      <c r="T20" s="298"/>
      <c r="U20" s="298"/>
      <c r="V20" s="298"/>
      <c r="W20" s="298"/>
      <c r="X20" s="298"/>
      <c r="Y20" s="298"/>
      <c r="Z20" s="298"/>
      <c r="AA20" s="298"/>
      <c r="AB20" s="298"/>
      <c r="AC20" s="298"/>
      <c r="AD20" s="276" t="s">
        <v>274</v>
      </c>
      <c r="AE20" s="276"/>
      <c r="AF20" s="276"/>
      <c r="AG20" s="276"/>
      <c r="AH20" s="276"/>
      <c r="AI20" s="298" t="s">
        <v>293</v>
      </c>
      <c r="AJ20" s="298"/>
      <c r="AK20" s="298"/>
      <c r="AL20" s="298"/>
      <c r="AM20" s="298"/>
      <c r="AN20" s="298"/>
      <c r="AO20" s="298"/>
      <c r="AP20" s="298"/>
      <c r="AQ20" s="298"/>
      <c r="AR20" s="298"/>
      <c r="AS20" s="298"/>
      <c r="AT20" s="298"/>
      <c r="AU20" s="298"/>
      <c r="AV20" s="298"/>
      <c r="AW20" s="298"/>
      <c r="AX20" s="298"/>
      <c r="AY20" s="276" t="s">
        <v>275</v>
      </c>
      <c r="AZ20" s="276"/>
      <c r="BA20" s="276"/>
      <c r="BB20" s="276"/>
      <c r="BC20" s="117"/>
      <c r="BD20" s="66"/>
    </row>
    <row r="21" spans="1:56" ht="7.5" customHeight="1">
      <c r="A21" s="120"/>
      <c r="B21" s="121"/>
      <c r="C21" s="121"/>
      <c r="D21" s="122"/>
      <c r="E21" s="123"/>
      <c r="F21" s="123"/>
      <c r="G21" s="123"/>
      <c r="H21" s="123"/>
      <c r="I21" s="123"/>
      <c r="J21" s="123"/>
      <c r="K21" s="123"/>
      <c r="L21" s="124"/>
      <c r="M21" s="125"/>
      <c r="N21" s="126"/>
      <c r="O21" s="126"/>
      <c r="P21" s="126"/>
      <c r="Q21" s="126"/>
      <c r="R21" s="126"/>
      <c r="S21" s="126"/>
      <c r="T21" s="126"/>
      <c r="U21" s="126"/>
      <c r="V21" s="126"/>
      <c r="W21" s="126"/>
      <c r="X21" s="126"/>
      <c r="Y21" s="126"/>
      <c r="Z21" s="126"/>
      <c r="AA21" s="127"/>
      <c r="AB21" s="127"/>
      <c r="AC21" s="127"/>
      <c r="AD21" s="126"/>
      <c r="AE21" s="126"/>
      <c r="AF21" s="126"/>
      <c r="AG21" s="126"/>
      <c r="AH21" s="126"/>
      <c r="AI21" s="126"/>
      <c r="AJ21" s="126"/>
      <c r="AK21" s="126"/>
      <c r="AL21" s="126"/>
      <c r="AM21" s="126"/>
      <c r="AN21" s="126"/>
      <c r="AO21" s="126"/>
      <c r="AP21" s="126"/>
      <c r="AQ21" s="127"/>
      <c r="AR21" s="127"/>
      <c r="AS21" s="127"/>
      <c r="AT21" s="125"/>
      <c r="AU21" s="125"/>
      <c r="AV21" s="125"/>
      <c r="AW21" s="125"/>
      <c r="AX21" s="125"/>
      <c r="AY21" s="125"/>
      <c r="AZ21" s="125"/>
      <c r="BA21" s="125"/>
      <c r="BB21" s="125"/>
      <c r="BC21" s="117"/>
      <c r="BD21" s="66"/>
    </row>
    <row r="22" spans="1:56" ht="7.5" customHeight="1">
      <c r="A22" s="116"/>
      <c r="B22" s="66"/>
      <c r="C22" s="80"/>
      <c r="D22" s="76"/>
      <c r="E22" s="76"/>
      <c r="F22" s="76"/>
      <c r="G22" s="76"/>
      <c r="H22" s="76"/>
      <c r="I22" s="76"/>
      <c r="J22" s="76"/>
      <c r="K22" s="76"/>
      <c r="L22" s="66"/>
      <c r="M22" s="64"/>
      <c r="N22" s="64"/>
      <c r="O22" s="64"/>
      <c r="P22" s="64"/>
      <c r="Q22" s="85"/>
      <c r="R22" s="85"/>
      <c r="S22" s="85"/>
      <c r="T22" s="85"/>
      <c r="U22" s="66"/>
      <c r="V22" s="66"/>
      <c r="W22" s="66"/>
      <c r="X22" s="66"/>
      <c r="Y22" s="66"/>
      <c r="Z22" s="66"/>
      <c r="AA22" s="66"/>
      <c r="AB22" s="66"/>
      <c r="AC22" s="66"/>
      <c r="AD22" s="66"/>
      <c r="AE22" s="66"/>
      <c r="AF22" s="66"/>
      <c r="AG22" s="66"/>
      <c r="AH22" s="66"/>
      <c r="AI22" s="66"/>
      <c r="AJ22" s="66"/>
      <c r="AK22" s="66"/>
      <c r="AL22" s="66"/>
      <c r="AM22" s="66"/>
      <c r="AN22" s="66"/>
      <c r="AO22" s="66"/>
      <c r="AP22" s="64"/>
      <c r="AQ22" s="64"/>
      <c r="AR22" s="64"/>
      <c r="AS22" s="64"/>
      <c r="AT22" s="64"/>
      <c r="AU22" s="64"/>
      <c r="AV22" s="64"/>
      <c r="AW22" s="64"/>
      <c r="AX22" s="64"/>
      <c r="AY22" s="65"/>
      <c r="AZ22" s="66"/>
      <c r="BA22" s="66"/>
      <c r="BB22" s="66"/>
      <c r="BC22" s="136"/>
      <c r="BD22" s="66"/>
    </row>
    <row r="23" spans="1:56" ht="21" customHeight="1">
      <c r="A23" s="286" t="s">
        <v>287</v>
      </c>
      <c r="B23" s="287"/>
      <c r="C23" s="287"/>
      <c r="D23" s="66" t="s">
        <v>70</v>
      </c>
      <c r="F23" s="66"/>
      <c r="G23" s="66"/>
      <c r="H23" s="66"/>
      <c r="I23" s="66"/>
      <c r="J23" s="66"/>
      <c r="K23" s="66"/>
      <c r="L23" s="66"/>
      <c r="M23" s="66"/>
      <c r="N23" s="66"/>
      <c r="O23" s="66"/>
      <c r="P23" s="66"/>
      <c r="Q23" s="66"/>
      <c r="R23" s="66"/>
      <c r="S23" s="85"/>
      <c r="T23" s="85"/>
      <c r="U23" s="85"/>
      <c r="V23" s="85"/>
      <c r="W23" s="85"/>
      <c r="X23" s="85"/>
      <c r="Y23" s="85"/>
      <c r="Z23" s="85"/>
      <c r="AA23" s="85"/>
      <c r="AB23" s="66"/>
      <c r="AC23" s="66"/>
      <c r="AD23" s="66"/>
      <c r="AE23" s="66"/>
      <c r="AF23" s="64"/>
      <c r="AG23" s="64"/>
      <c r="AH23" s="64"/>
      <c r="AI23" s="66"/>
      <c r="AJ23" s="66"/>
      <c r="AK23" s="66"/>
      <c r="AL23" s="66"/>
      <c r="AM23" s="66"/>
      <c r="AN23" s="66"/>
      <c r="AO23" s="66"/>
      <c r="AP23" s="66"/>
      <c r="AQ23" s="66"/>
      <c r="AR23" s="64"/>
      <c r="AS23" s="64"/>
      <c r="AT23" s="64"/>
      <c r="AU23" s="64"/>
      <c r="AV23" s="64"/>
      <c r="AW23" s="64"/>
      <c r="AX23" s="64"/>
      <c r="AY23" s="86"/>
      <c r="AZ23" s="66"/>
      <c r="BA23" s="66"/>
      <c r="BB23" s="66"/>
      <c r="BC23" s="117"/>
      <c r="BD23" s="66"/>
    </row>
    <row r="24" spans="1:56" s="98" customFormat="1" ht="21" customHeight="1">
      <c r="A24" s="224"/>
      <c r="B24" s="74"/>
      <c r="C24" s="288" t="s">
        <v>272</v>
      </c>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AX24" s="288"/>
      <c r="AY24" s="288"/>
      <c r="AZ24" s="288"/>
      <c r="BA24" s="288"/>
      <c r="BB24" s="288"/>
      <c r="BC24" s="289"/>
      <c r="BD24" s="97"/>
    </row>
    <row r="25" spans="1:56" s="98" customFormat="1" ht="21" customHeight="1">
      <c r="A25" s="128"/>
      <c r="B25" s="101"/>
      <c r="C25" s="266" t="s">
        <v>291</v>
      </c>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99"/>
      <c r="BD25" s="97"/>
    </row>
    <row r="26" spans="1:56" s="98" customFormat="1" ht="21" customHeight="1">
      <c r="A26" s="128"/>
      <c r="B26" s="101"/>
      <c r="C26" s="295" t="s">
        <v>273</v>
      </c>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295"/>
      <c r="AQ26" s="295"/>
      <c r="AR26" s="295"/>
      <c r="AS26" s="295"/>
      <c r="AT26" s="295"/>
      <c r="AU26" s="295"/>
      <c r="AV26" s="295"/>
      <c r="AW26" s="295"/>
      <c r="AX26" s="295"/>
      <c r="AY26" s="295"/>
      <c r="AZ26" s="295"/>
      <c r="BA26" s="295"/>
      <c r="BB26" s="295"/>
      <c r="BC26" s="296"/>
      <c r="BD26" s="97"/>
    </row>
    <row r="27" spans="1:56" s="98" customFormat="1" ht="21" customHeight="1">
      <c r="A27" s="128"/>
      <c r="B27" s="101"/>
      <c r="C27" s="288" t="s">
        <v>294</v>
      </c>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8"/>
      <c r="AZ27" s="288"/>
      <c r="BA27" s="288"/>
      <c r="BB27" s="288"/>
      <c r="BC27" s="289"/>
      <c r="BD27" s="97"/>
    </row>
    <row r="28" spans="1:56" s="98" customFormat="1" ht="21" customHeight="1">
      <c r="A28" s="128"/>
      <c r="B28" s="101"/>
      <c r="C28" s="288" t="s">
        <v>286</v>
      </c>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9"/>
      <c r="BD28" s="97"/>
    </row>
    <row r="29" spans="1:56" s="98" customFormat="1" ht="21" customHeight="1">
      <c r="A29" s="128"/>
      <c r="B29" s="101"/>
      <c r="C29" s="288" t="s">
        <v>295</v>
      </c>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8"/>
      <c r="AU29" s="288"/>
      <c r="AV29" s="288"/>
      <c r="AW29" s="288"/>
      <c r="AX29" s="288"/>
      <c r="AY29" s="288"/>
      <c r="AZ29" s="288"/>
      <c r="BA29" s="288"/>
      <c r="BB29" s="288"/>
      <c r="BC29" s="289"/>
      <c r="BD29" s="97"/>
    </row>
    <row r="30" spans="1:56" s="98" customFormat="1" ht="21" customHeight="1">
      <c r="A30" s="128"/>
      <c r="B30" s="101"/>
      <c r="C30" s="154"/>
      <c r="D30" s="266" t="s">
        <v>276</v>
      </c>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99"/>
      <c r="BD30" s="97"/>
    </row>
    <row r="31" spans="1:56" s="98" customFormat="1" ht="21" customHeight="1">
      <c r="A31" s="128"/>
      <c r="B31" s="101"/>
      <c r="C31" s="288" t="s">
        <v>296</v>
      </c>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9"/>
      <c r="BD31" s="97"/>
    </row>
    <row r="32" spans="1:56" ht="7.5" customHeight="1">
      <c r="A32" s="129"/>
      <c r="B32" s="121"/>
      <c r="C32" s="130"/>
      <c r="D32" s="111"/>
      <c r="E32" s="125"/>
      <c r="F32" s="131"/>
      <c r="G32" s="131"/>
      <c r="H32" s="131"/>
      <c r="I32" s="131"/>
      <c r="J32" s="131"/>
      <c r="K32" s="131"/>
      <c r="L32" s="131"/>
      <c r="M32" s="131"/>
      <c r="N32" s="125"/>
      <c r="O32" s="125"/>
      <c r="P32" s="125"/>
      <c r="Q32" s="125"/>
      <c r="R32" s="125"/>
      <c r="S32" s="132"/>
      <c r="T32" s="132"/>
      <c r="U32" s="132"/>
      <c r="V32" s="132"/>
      <c r="W32" s="132"/>
      <c r="X32" s="132"/>
      <c r="Y32" s="132"/>
      <c r="Z32" s="132"/>
      <c r="AA32" s="132"/>
      <c r="AB32" s="125"/>
      <c r="AC32" s="125"/>
      <c r="AD32" s="125"/>
      <c r="AE32" s="125"/>
      <c r="AF32" s="133"/>
      <c r="AG32" s="133"/>
      <c r="AH32" s="133"/>
      <c r="AI32" s="125"/>
      <c r="AJ32" s="125"/>
      <c r="AK32" s="125"/>
      <c r="AL32" s="125"/>
      <c r="AM32" s="125"/>
      <c r="AN32" s="125"/>
      <c r="AO32" s="125"/>
      <c r="AP32" s="125"/>
      <c r="AQ32" s="125"/>
      <c r="AR32" s="133"/>
      <c r="AS32" s="133"/>
      <c r="AT32" s="133"/>
      <c r="AU32" s="133"/>
      <c r="AV32" s="133"/>
      <c r="AW32" s="133"/>
      <c r="AX32" s="133"/>
      <c r="AY32" s="134"/>
      <c r="AZ32" s="125"/>
      <c r="BA32" s="125"/>
      <c r="BB32" s="125"/>
      <c r="BC32" s="137"/>
      <c r="BD32" s="66"/>
    </row>
    <row r="33" spans="1:56" ht="11.25" customHeight="1">
      <c r="A33" s="79"/>
      <c r="B33" s="74"/>
      <c r="C33" s="80"/>
      <c r="D33" s="76"/>
      <c r="E33" s="87"/>
      <c r="F33" s="87"/>
      <c r="G33" s="87"/>
      <c r="H33" s="87"/>
      <c r="I33" s="87"/>
      <c r="J33" s="87"/>
      <c r="K33" s="87"/>
      <c r="L33" s="66"/>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86"/>
      <c r="AZ33" s="66"/>
      <c r="BA33" s="66"/>
      <c r="BB33" s="66"/>
      <c r="BC33" s="66"/>
      <c r="BD33" s="66"/>
    </row>
    <row r="34" spans="1:56" ht="19.5" customHeight="1">
      <c r="A34" s="79"/>
      <c r="B34" s="89"/>
      <c r="C34" s="66" t="s">
        <v>297</v>
      </c>
      <c r="D34" s="66"/>
      <c r="E34" s="66"/>
      <c r="F34" s="66"/>
      <c r="G34" s="223"/>
      <c r="H34" s="223"/>
      <c r="I34" s="223"/>
      <c r="J34" s="223"/>
      <c r="K34" s="223"/>
      <c r="L34" s="223"/>
      <c r="M34" s="223"/>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86"/>
      <c r="AZ34" s="66"/>
      <c r="BA34" s="66"/>
      <c r="BB34" s="66"/>
      <c r="BC34" s="66"/>
      <c r="BD34" s="66"/>
    </row>
    <row r="35" spans="1:56" ht="19.5" customHeight="1">
      <c r="A35" s="89"/>
      <c r="B35" s="89"/>
      <c r="C35" s="66" t="s">
        <v>298</v>
      </c>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row>
    <row r="36" spans="1:56" ht="19.5" customHeight="1">
      <c r="A36" s="89"/>
      <c r="B36" s="66"/>
      <c r="C36" s="89"/>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66"/>
      <c r="AZ36" s="66"/>
      <c r="BA36" s="66"/>
      <c r="BB36" s="66"/>
      <c r="BC36" s="66"/>
      <c r="BD36" s="66"/>
    </row>
    <row r="37" spans="1:56" ht="19.5" customHeight="1">
      <c r="A37" s="89"/>
      <c r="B37" s="66"/>
      <c r="C37" s="89"/>
      <c r="D37" s="222" t="s">
        <v>299</v>
      </c>
      <c r="E37" s="222"/>
      <c r="F37" s="222"/>
      <c r="G37" s="222"/>
      <c r="H37" s="222"/>
      <c r="I37" s="222"/>
      <c r="J37" s="222"/>
      <c r="K37" s="222"/>
      <c r="L37" s="222"/>
      <c r="M37" s="222"/>
      <c r="N37" s="222"/>
      <c r="O37" s="222"/>
      <c r="P37" s="222"/>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66"/>
      <c r="AZ37" s="66"/>
      <c r="BA37" s="66"/>
      <c r="BB37" s="66"/>
      <c r="BC37" s="66"/>
      <c r="BD37" s="66"/>
    </row>
    <row r="38" spans="1:56" ht="19.5" customHeight="1">
      <c r="A38" s="89"/>
      <c r="B38" s="66"/>
      <c r="C38" s="89"/>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66"/>
      <c r="AZ38" s="66"/>
      <c r="BA38" s="66"/>
      <c r="BB38" s="66"/>
      <c r="BC38" s="66"/>
      <c r="BD38" s="66"/>
    </row>
    <row r="39" spans="1:56" ht="19.5" customHeight="1">
      <c r="A39" s="89"/>
      <c r="B39" s="66"/>
      <c r="C39" s="89"/>
      <c r="D39" s="268" t="s">
        <v>270</v>
      </c>
      <c r="E39" s="268"/>
      <c r="F39" s="268"/>
      <c r="G39" s="268"/>
      <c r="H39" s="268"/>
      <c r="I39" s="268"/>
      <c r="J39" s="268"/>
      <c r="K39" s="268"/>
      <c r="L39" s="268"/>
      <c r="M39" s="268"/>
      <c r="N39" s="268"/>
      <c r="O39" s="268"/>
      <c r="P39" s="268"/>
      <c r="Q39" s="268"/>
      <c r="R39" s="268"/>
      <c r="S39" s="268"/>
      <c r="T39" s="268"/>
      <c r="U39" s="268"/>
      <c r="V39" s="268"/>
      <c r="W39" s="268"/>
      <c r="X39" s="268"/>
      <c r="Y39" s="268"/>
      <c r="Z39" s="78"/>
      <c r="AA39" s="78"/>
      <c r="AB39" s="78"/>
      <c r="AC39" s="66"/>
      <c r="AD39" s="78"/>
      <c r="AE39" s="78"/>
      <c r="AF39" s="78"/>
      <c r="AG39" s="78"/>
      <c r="AH39" s="78"/>
      <c r="AI39" s="78"/>
      <c r="AJ39" s="78"/>
      <c r="AK39" s="78"/>
      <c r="AL39" s="78"/>
      <c r="AM39" s="78"/>
      <c r="AN39" s="78"/>
      <c r="AO39" s="78"/>
      <c r="AP39" s="78"/>
      <c r="AQ39" s="78"/>
      <c r="AR39" s="78"/>
      <c r="AS39" s="78"/>
      <c r="AT39" s="78"/>
      <c r="AU39" s="78"/>
      <c r="AV39" s="78"/>
      <c r="AW39" s="78"/>
      <c r="AX39" s="78"/>
      <c r="AY39" s="66"/>
      <c r="AZ39" s="66"/>
      <c r="BA39" s="66"/>
      <c r="BB39" s="66"/>
      <c r="BC39" s="66"/>
      <c r="BD39" s="66"/>
    </row>
    <row r="40" spans="1:56" ht="19.5" customHeight="1">
      <c r="A40" s="89"/>
      <c r="B40" s="89"/>
      <c r="C40" s="89"/>
      <c r="D40" s="268" t="s">
        <v>277</v>
      </c>
      <c r="E40" s="268"/>
      <c r="F40" s="268"/>
      <c r="G40" s="268"/>
      <c r="H40" s="268"/>
      <c r="I40" s="268"/>
      <c r="J40" s="268"/>
      <c r="K40" s="268"/>
      <c r="L40" s="268"/>
      <c r="M40" s="268"/>
      <c r="N40" s="268"/>
      <c r="O40" s="268"/>
      <c r="P40" s="268"/>
      <c r="Q40" s="268"/>
      <c r="R40" s="268"/>
      <c r="S40" s="268"/>
      <c r="T40" s="268"/>
      <c r="U40" s="268"/>
      <c r="V40" s="268"/>
      <c r="W40" s="268"/>
      <c r="X40" s="268"/>
      <c r="Y40" s="268"/>
      <c r="Z40" s="78"/>
      <c r="AA40" s="78"/>
      <c r="AB40" s="78"/>
      <c r="AC40" s="78"/>
      <c r="AD40" s="78"/>
      <c r="AE40" s="78"/>
      <c r="AF40" s="78"/>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row>
    <row r="41" spans="1:56" ht="19.5" customHeight="1">
      <c r="A41" s="89"/>
      <c r="B41" s="89"/>
      <c r="C41" s="89"/>
      <c r="D41" s="64"/>
      <c r="E41" s="64"/>
      <c r="F41" s="64"/>
      <c r="G41" s="64"/>
      <c r="H41" s="64"/>
      <c r="I41" s="64"/>
      <c r="J41" s="64"/>
      <c r="K41" s="64"/>
      <c r="L41" s="64"/>
      <c r="M41" s="64"/>
      <c r="N41" s="64"/>
      <c r="O41" s="64"/>
      <c r="P41" s="64"/>
      <c r="Q41" s="64"/>
      <c r="R41" s="64"/>
      <c r="S41" s="64"/>
      <c r="T41" s="64"/>
      <c r="U41" s="64"/>
      <c r="V41" s="64"/>
      <c r="W41" s="64"/>
      <c r="X41" s="92"/>
      <c r="Y41" s="92"/>
      <c r="Z41" s="78"/>
      <c r="AA41" s="78"/>
      <c r="AB41" s="78"/>
      <c r="AC41" s="78"/>
      <c r="AD41" s="78"/>
      <c r="AE41" s="78"/>
      <c r="AF41" s="78"/>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row>
    <row r="42" spans="1:56" ht="19.5" customHeight="1">
      <c r="A42" s="89"/>
      <c r="B42" s="89"/>
      <c r="C42" s="89"/>
      <c r="D42" s="64"/>
      <c r="E42" s="64"/>
      <c r="F42" s="64"/>
      <c r="G42" s="64"/>
      <c r="H42" s="64"/>
      <c r="I42" s="64"/>
      <c r="J42" s="64"/>
      <c r="K42" s="64"/>
      <c r="L42" s="64"/>
      <c r="M42" s="64"/>
      <c r="N42" s="64"/>
      <c r="O42" s="64"/>
      <c r="P42" s="64"/>
      <c r="Q42" s="64"/>
      <c r="R42" s="64"/>
      <c r="S42" s="64"/>
      <c r="T42" s="64"/>
      <c r="U42" s="64"/>
      <c r="V42" s="64"/>
      <c r="W42" s="64"/>
      <c r="X42" s="92"/>
      <c r="Y42" s="92"/>
      <c r="Z42" s="78"/>
      <c r="AA42" s="78"/>
      <c r="AB42" s="78"/>
      <c r="AC42" s="78"/>
      <c r="AD42" s="78"/>
      <c r="AE42" s="78"/>
      <c r="AF42" s="78"/>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row>
    <row r="43" spans="1:56" ht="19.5" customHeight="1">
      <c r="A43" s="65"/>
      <c r="B43" s="65"/>
      <c r="C43" s="65"/>
      <c r="D43" s="65"/>
      <c r="E43" s="65"/>
      <c r="F43" s="93"/>
      <c r="G43" s="93"/>
      <c r="H43" s="93"/>
      <c r="I43" s="66"/>
      <c r="J43" s="66"/>
      <c r="K43" s="66"/>
      <c r="L43" s="66"/>
      <c r="M43" s="66"/>
      <c r="N43" s="66"/>
      <c r="O43" s="66"/>
      <c r="P43" s="65"/>
      <c r="Q43" s="65"/>
      <c r="R43" s="65"/>
      <c r="S43" s="65"/>
      <c r="T43" s="93"/>
      <c r="U43" s="66"/>
      <c r="V43" s="66"/>
      <c r="W43" s="93"/>
      <c r="X43" s="93"/>
      <c r="Y43" s="93"/>
      <c r="Z43" s="93"/>
      <c r="AA43" s="93"/>
      <c r="AB43" s="93"/>
      <c r="AC43" s="93"/>
      <c r="AD43" s="93"/>
      <c r="AE43" s="93"/>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row>
    <row r="44" spans="1:56" ht="19.5" customHeight="1">
      <c r="A44" s="65"/>
      <c r="B44" s="65"/>
      <c r="C44" s="65"/>
      <c r="D44" s="65"/>
      <c r="E44" s="65"/>
      <c r="F44" s="86"/>
      <c r="G44" s="86"/>
      <c r="H44" s="86"/>
      <c r="I44" s="66"/>
      <c r="J44" s="66"/>
      <c r="K44" s="66"/>
      <c r="L44" s="66"/>
      <c r="M44" s="66"/>
      <c r="N44" s="66"/>
      <c r="O44" s="66"/>
      <c r="P44" s="66"/>
      <c r="Q44" s="66"/>
      <c r="R44" s="66"/>
      <c r="S44" s="66"/>
      <c r="T44" s="297" t="s">
        <v>285</v>
      </c>
      <c r="U44" s="297"/>
      <c r="V44" s="297"/>
      <c r="W44" s="297"/>
      <c r="X44" s="297"/>
      <c r="Y44" s="86"/>
      <c r="Z44" s="66" t="s">
        <v>26</v>
      </c>
      <c r="AA44" s="86"/>
      <c r="AB44" s="86"/>
      <c r="AC44" s="86"/>
      <c r="AD44" s="86"/>
      <c r="AE44" s="66"/>
      <c r="AF44" s="66"/>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66"/>
      <c r="BD44" s="66"/>
    </row>
    <row r="45" spans="1:56" ht="19.5" customHeight="1">
      <c r="A45" s="65"/>
      <c r="B45" s="65"/>
      <c r="C45" s="65"/>
      <c r="D45" s="65"/>
      <c r="E45" s="65"/>
      <c r="F45" s="86"/>
      <c r="G45" s="86"/>
      <c r="H45" s="86"/>
      <c r="I45" s="86"/>
      <c r="J45" s="86"/>
      <c r="K45" s="86"/>
      <c r="L45" s="86"/>
      <c r="M45" s="86"/>
      <c r="N45" s="66"/>
      <c r="O45" s="66"/>
      <c r="P45" s="86"/>
      <c r="Q45" s="86"/>
      <c r="R45" s="66"/>
      <c r="S45" s="66"/>
      <c r="T45" s="66"/>
      <c r="U45" s="66"/>
      <c r="V45" s="66"/>
      <c r="W45" s="66"/>
      <c r="X45" s="66"/>
      <c r="Y45" s="86"/>
      <c r="Z45" s="66" t="s">
        <v>280</v>
      </c>
      <c r="AA45" s="86"/>
      <c r="AB45" s="86"/>
      <c r="AC45" s="86"/>
      <c r="AD45" s="86"/>
      <c r="AE45" s="66"/>
      <c r="AF45" s="66"/>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66"/>
      <c r="BD45" s="66"/>
    </row>
    <row r="46" spans="1:56" ht="19.5" customHeight="1">
      <c r="A46" s="65"/>
      <c r="B46" s="65"/>
      <c r="C46" s="65"/>
      <c r="D46" s="65"/>
      <c r="E46" s="65"/>
      <c r="F46" s="86"/>
      <c r="G46" s="86"/>
      <c r="H46" s="86"/>
      <c r="I46" s="86"/>
      <c r="J46" s="86"/>
      <c r="K46" s="86"/>
      <c r="L46" s="86"/>
      <c r="M46" s="86"/>
      <c r="N46" s="66"/>
      <c r="O46" s="66"/>
      <c r="P46" s="86"/>
      <c r="Q46" s="86"/>
      <c r="R46" s="66"/>
      <c r="S46" s="66"/>
      <c r="T46" s="66"/>
      <c r="U46" s="66"/>
      <c r="V46" s="86"/>
      <c r="W46" s="86"/>
      <c r="X46" s="86"/>
      <c r="Y46" s="86"/>
      <c r="Z46" s="66"/>
      <c r="AA46" s="86"/>
      <c r="AB46" s="86"/>
      <c r="AC46" s="86"/>
      <c r="AD46" s="86"/>
      <c r="AE46" s="66"/>
      <c r="AF46" s="66"/>
      <c r="AG46" s="268"/>
      <c r="AH46" s="268"/>
      <c r="AI46" s="268"/>
      <c r="AJ46" s="268"/>
      <c r="AK46" s="268"/>
      <c r="AL46" s="268"/>
      <c r="AM46" s="268"/>
      <c r="AN46" s="268"/>
      <c r="AO46" s="268"/>
      <c r="AP46" s="268"/>
      <c r="AQ46" s="268"/>
      <c r="AR46" s="268"/>
      <c r="AS46" s="268"/>
      <c r="AT46" s="268"/>
      <c r="AU46" s="268"/>
      <c r="AV46" s="268"/>
      <c r="AW46" s="268"/>
      <c r="AX46" s="268"/>
      <c r="AY46" s="268"/>
      <c r="AZ46" s="268"/>
      <c r="BA46" s="272" t="s">
        <v>278</v>
      </c>
      <c r="BB46" s="272"/>
      <c r="BC46" s="66"/>
      <c r="BD46" s="66"/>
    </row>
    <row r="47" spans="1:56" ht="19.5" customHeight="1">
      <c r="A47" s="65"/>
      <c r="B47" s="65"/>
      <c r="C47" s="65"/>
      <c r="D47" s="65"/>
      <c r="E47" s="65"/>
      <c r="F47" s="86"/>
      <c r="G47" s="86"/>
      <c r="H47" s="86"/>
      <c r="I47" s="86"/>
      <c r="J47" s="86"/>
      <c r="K47" s="86"/>
      <c r="L47" s="86"/>
      <c r="M47" s="8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row>
    <row r="48" spans="1:56" ht="14.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row>
    <row r="49" s="66" customFormat="1" ht="14.25"/>
  </sheetData>
  <sheetProtection/>
  <mergeCells count="39">
    <mergeCell ref="D8:K9"/>
    <mergeCell ref="D20:K20"/>
    <mergeCell ref="C25:BC25"/>
    <mergeCell ref="A12:C13"/>
    <mergeCell ref="A16:C17"/>
    <mergeCell ref="A20:C20"/>
    <mergeCell ref="D16:K17"/>
    <mergeCell ref="D12:K13"/>
    <mergeCell ref="C24:BC24"/>
    <mergeCell ref="AY20:BB20"/>
    <mergeCell ref="AI20:AX20"/>
    <mergeCell ref="AG45:BB45"/>
    <mergeCell ref="AG46:AZ46"/>
    <mergeCell ref="BA46:BB46"/>
    <mergeCell ref="C29:BC29"/>
    <mergeCell ref="D30:BC30"/>
    <mergeCell ref="C31:BC31"/>
    <mergeCell ref="D39:Y39"/>
    <mergeCell ref="D40:Y40"/>
    <mergeCell ref="AO17:AP17"/>
    <mergeCell ref="C26:BC26"/>
    <mergeCell ref="C27:BC27"/>
    <mergeCell ref="T44:X44"/>
    <mergeCell ref="AG44:BB44"/>
    <mergeCell ref="A23:C23"/>
    <mergeCell ref="AQ17:AY17"/>
    <mergeCell ref="AZ17:BA17"/>
    <mergeCell ref="N20:AC20"/>
    <mergeCell ref="AD20:AH20"/>
    <mergeCell ref="A8:C9"/>
    <mergeCell ref="C28:BC28"/>
    <mergeCell ref="AT1:BB1"/>
    <mergeCell ref="A2:BB2"/>
    <mergeCell ref="A4:BB4"/>
    <mergeCell ref="N8:BB9"/>
    <mergeCell ref="N12:BB13"/>
    <mergeCell ref="N16:O16"/>
    <mergeCell ref="P16:Y16"/>
    <mergeCell ref="Z16:AA16"/>
  </mergeCells>
  <printOptions/>
  <pageMargins left="0.7874015748031497" right="0" top="0.5905511811023623" bottom="0.3937007874015748"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Z36"/>
  <sheetViews>
    <sheetView zoomScalePageLayoutView="0" workbookViewId="0" topLeftCell="A1">
      <selection activeCell="A3" sqref="A3:AY3"/>
    </sheetView>
  </sheetViews>
  <sheetFormatPr defaultColWidth="1.625" defaultRowHeight="13.5"/>
  <cols>
    <col min="1" max="16384" width="1.625" style="67" customWidth="1"/>
  </cols>
  <sheetData>
    <row r="1" spans="42:51" ht="14.25">
      <c r="AP1" s="300" t="e">
        <f>工事番号</f>
        <v>#REF!</v>
      </c>
      <c r="AQ1" s="300"/>
      <c r="AR1" s="300"/>
      <c r="AS1" s="300"/>
      <c r="AT1" s="300"/>
      <c r="AU1" s="300"/>
      <c r="AV1" s="300"/>
      <c r="AW1" s="300"/>
      <c r="AX1" s="300"/>
      <c r="AY1" s="300"/>
    </row>
    <row r="2" spans="1:52" ht="33.75" customHeight="1">
      <c r="A2" s="281" t="s">
        <v>55</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66"/>
    </row>
    <row r="3" spans="1:52" ht="24.75" customHeight="1">
      <c r="A3" s="238" t="s">
        <v>61</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66"/>
    </row>
    <row r="4" spans="1:52" ht="46.5" customHeight="1">
      <c r="A4" s="65"/>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4"/>
      <c r="AZ4" s="66"/>
    </row>
    <row r="5" spans="1:51" s="70" customFormat="1" ht="19.5" customHeight="1">
      <c r="A5" s="68"/>
      <c r="B5" s="100" t="s">
        <v>103</v>
      </c>
      <c r="C5" s="68"/>
      <c r="D5" s="68"/>
      <c r="E5" s="304" t="s">
        <v>104</v>
      </c>
      <c r="F5" s="304"/>
      <c r="G5" s="304"/>
      <c r="H5" s="304"/>
      <c r="I5" s="304"/>
      <c r="J5" s="304"/>
      <c r="K5" s="304"/>
      <c r="L5" s="304"/>
      <c r="M5" s="304"/>
      <c r="N5" s="304"/>
      <c r="P5" s="284" t="e">
        <f>工事名</f>
        <v>#REF!</v>
      </c>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row>
    <row r="6" spans="1:51" s="70" customFormat="1" ht="19.5" customHeight="1">
      <c r="A6" s="68"/>
      <c r="B6" s="68"/>
      <c r="C6" s="68"/>
      <c r="D6" s="68"/>
      <c r="E6" s="68"/>
      <c r="F6" s="68"/>
      <c r="G6" s="68"/>
      <c r="H6" s="68"/>
      <c r="I6" s="68"/>
      <c r="J6" s="68"/>
      <c r="K6" s="68"/>
      <c r="L6" s="68"/>
      <c r="M6" s="72"/>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row>
    <row r="7" spans="1:50" s="70" customFormat="1" ht="19.5" customHeight="1">
      <c r="A7" s="68"/>
      <c r="B7" s="68"/>
      <c r="C7" s="68"/>
      <c r="D7" s="68"/>
      <c r="E7" s="68"/>
      <c r="F7" s="68"/>
      <c r="G7" s="68"/>
      <c r="H7" s="68"/>
      <c r="I7" s="68"/>
      <c r="J7" s="68"/>
      <c r="K7" s="68"/>
      <c r="L7" s="68"/>
      <c r="M7" s="72"/>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row>
    <row r="8" spans="1:49" ht="19.5" customHeight="1">
      <c r="A8" s="66"/>
      <c r="B8" s="74" t="s">
        <v>105</v>
      </c>
      <c r="C8" s="66"/>
      <c r="D8" s="66"/>
      <c r="E8" s="277" t="s">
        <v>106</v>
      </c>
      <c r="F8" s="277"/>
      <c r="G8" s="277"/>
      <c r="H8" s="277"/>
      <c r="I8" s="277"/>
      <c r="J8" s="277"/>
      <c r="K8" s="277"/>
      <c r="L8" s="277"/>
      <c r="M8" s="277"/>
      <c r="N8" s="73"/>
      <c r="P8" s="298" t="s">
        <v>118</v>
      </c>
      <c r="Q8" s="298"/>
      <c r="R8" s="298"/>
      <c r="S8" s="298"/>
      <c r="T8" s="298"/>
      <c r="U8" s="298"/>
      <c r="V8" s="298"/>
      <c r="W8" s="298"/>
      <c r="X8" s="298"/>
      <c r="Y8" s="298"/>
      <c r="Z8" s="298"/>
      <c r="AA8" s="298"/>
      <c r="AB8" s="298"/>
      <c r="AC8" s="276" t="s">
        <v>107</v>
      </c>
      <c r="AD8" s="276"/>
      <c r="AE8" s="276"/>
      <c r="AF8" s="276"/>
      <c r="AG8" s="270" t="e">
        <f>IF(工期至="","",工期至)</f>
        <v>#REF!</v>
      </c>
      <c r="AH8" s="270"/>
      <c r="AI8" s="270"/>
      <c r="AJ8" s="270"/>
      <c r="AK8" s="270"/>
      <c r="AL8" s="270"/>
      <c r="AM8" s="270"/>
      <c r="AN8" s="270"/>
      <c r="AO8" s="270"/>
      <c r="AP8" s="270"/>
      <c r="AQ8" s="270"/>
      <c r="AR8" s="270"/>
      <c r="AS8" s="270"/>
      <c r="AT8" s="276" t="s">
        <v>108</v>
      </c>
      <c r="AU8" s="276"/>
      <c r="AV8" s="276"/>
      <c r="AW8" s="276"/>
    </row>
    <row r="9" spans="1:52" ht="19.5" customHeight="1">
      <c r="A9" s="66"/>
      <c r="C9" s="75"/>
      <c r="D9" s="74"/>
      <c r="E9" s="73"/>
      <c r="F9" s="73"/>
      <c r="G9" s="73"/>
      <c r="H9" s="73"/>
      <c r="I9" s="73"/>
      <c r="J9" s="73"/>
      <c r="K9" s="73"/>
      <c r="L9" s="73"/>
      <c r="M9" s="66"/>
      <c r="N9" s="66"/>
      <c r="P9" s="78"/>
      <c r="Q9" s="78"/>
      <c r="R9" s="78"/>
      <c r="S9" s="78"/>
      <c r="T9" s="78"/>
      <c r="U9" s="78"/>
      <c r="V9" s="78"/>
      <c r="W9" s="78"/>
      <c r="X9" s="78"/>
      <c r="Y9" s="78"/>
      <c r="Z9" s="78"/>
      <c r="AO9" s="66"/>
      <c r="AP9" s="66"/>
      <c r="AZ9" s="66"/>
    </row>
    <row r="10" spans="1:52" ht="19.5" customHeight="1">
      <c r="A10" s="65"/>
      <c r="B10" s="65"/>
      <c r="C10" s="65"/>
      <c r="D10" s="66"/>
      <c r="E10" s="65"/>
      <c r="F10" s="65"/>
      <c r="G10" s="65"/>
      <c r="H10" s="65"/>
      <c r="I10" s="65"/>
      <c r="J10" s="65"/>
      <c r="K10" s="65"/>
      <c r="L10" s="66"/>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6"/>
    </row>
    <row r="11" spans="1:52" ht="19.5" customHeight="1">
      <c r="A11" s="79"/>
      <c r="B11" s="74" t="s">
        <v>109</v>
      </c>
      <c r="C11" s="74"/>
      <c r="D11" s="74"/>
      <c r="E11" s="301" t="s">
        <v>110</v>
      </c>
      <c r="F11" s="301"/>
      <c r="G11" s="301"/>
      <c r="H11" s="301"/>
      <c r="I11" s="301"/>
      <c r="J11" s="301"/>
      <c r="K11" s="301"/>
      <c r="L11" s="301"/>
      <c r="M11" s="301"/>
      <c r="P11" s="279" t="s">
        <v>60</v>
      </c>
      <c r="Q11" s="279"/>
      <c r="R11" s="278" t="e">
        <f>契約額</f>
        <v>#REF!</v>
      </c>
      <c r="S11" s="278"/>
      <c r="T11" s="278"/>
      <c r="U11" s="278"/>
      <c r="V11" s="278"/>
      <c r="W11" s="278"/>
      <c r="X11" s="278"/>
      <c r="Y11" s="278"/>
      <c r="Z11" s="278"/>
      <c r="AA11" s="278"/>
      <c r="AB11" s="280" t="s">
        <v>48</v>
      </c>
      <c r="AC11" s="280"/>
      <c r="AD11" s="83"/>
      <c r="AE11" s="73"/>
      <c r="AF11" s="78"/>
      <c r="AG11" s="78"/>
      <c r="AX11" s="78"/>
      <c r="AY11" s="65"/>
      <c r="AZ11" s="66"/>
    </row>
    <row r="12" spans="1:52" ht="19.5" customHeight="1">
      <c r="A12" s="79"/>
      <c r="B12" s="80"/>
      <c r="C12" s="80"/>
      <c r="D12" s="277" t="s">
        <v>113</v>
      </c>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L12" s="302" t="s">
        <v>62</v>
      </c>
      <c r="AM12" s="302"/>
      <c r="AN12" s="302"/>
      <c r="AO12" s="274" t="e">
        <f>消費税</f>
        <v>#REF!</v>
      </c>
      <c r="AP12" s="275"/>
      <c r="AQ12" s="275"/>
      <c r="AR12" s="275"/>
      <c r="AS12" s="275"/>
      <c r="AT12" s="275"/>
      <c r="AU12" s="275"/>
      <c r="AV12" s="275"/>
      <c r="AW12" s="276" t="s">
        <v>17</v>
      </c>
      <c r="AX12" s="276"/>
      <c r="AY12" s="276"/>
      <c r="AZ12" s="66"/>
    </row>
    <row r="13" spans="1:52" ht="19.5" customHeight="1">
      <c r="A13" s="79"/>
      <c r="B13" s="80"/>
      <c r="C13" s="80"/>
      <c r="D13" s="266" t="s">
        <v>63</v>
      </c>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27"/>
      <c r="AL13" s="227"/>
      <c r="AO13" s="65"/>
      <c r="AP13" s="65"/>
      <c r="AQ13" s="65"/>
      <c r="AW13" s="78"/>
      <c r="AX13" s="78"/>
      <c r="AY13" s="65"/>
      <c r="AZ13" s="66"/>
    </row>
    <row r="14" spans="1:52" ht="19.5" customHeight="1">
      <c r="A14" s="79"/>
      <c r="B14" s="80"/>
      <c r="C14" s="80"/>
      <c r="D14" s="66"/>
      <c r="E14" s="76"/>
      <c r="F14" s="76"/>
      <c r="G14" s="76"/>
      <c r="H14" s="76"/>
      <c r="I14" s="76"/>
      <c r="J14" s="76"/>
      <c r="K14" s="76"/>
      <c r="L14" s="66"/>
      <c r="M14" s="77"/>
      <c r="N14" s="84"/>
      <c r="O14" s="84"/>
      <c r="P14" s="84"/>
      <c r="Q14" s="84"/>
      <c r="R14" s="84"/>
      <c r="S14" s="84"/>
      <c r="T14" s="84"/>
      <c r="U14" s="84"/>
      <c r="V14" s="84"/>
      <c r="W14" s="84"/>
      <c r="X14" s="84"/>
      <c r="Y14" s="66"/>
      <c r="Z14" s="78"/>
      <c r="AA14" s="78"/>
      <c r="AB14" s="78"/>
      <c r="AE14" s="139"/>
      <c r="AF14" s="139"/>
      <c r="AG14" s="139"/>
      <c r="AH14" s="85"/>
      <c r="AI14" s="85"/>
      <c r="AJ14" s="85"/>
      <c r="AK14" s="85"/>
      <c r="AL14" s="85"/>
      <c r="AM14" s="85"/>
      <c r="AN14" s="85"/>
      <c r="AO14" s="65"/>
      <c r="AP14" s="65"/>
      <c r="AQ14" s="65"/>
      <c r="AW14" s="78"/>
      <c r="AX14" s="78"/>
      <c r="AY14" s="65"/>
      <c r="AZ14" s="66"/>
    </row>
    <row r="15" spans="1:52" ht="19.5" customHeight="1">
      <c r="A15" s="79"/>
      <c r="C15" s="80"/>
      <c r="D15" s="76"/>
      <c r="E15" s="76"/>
      <c r="F15" s="76"/>
      <c r="G15" s="76"/>
      <c r="H15" s="76"/>
      <c r="I15" s="76"/>
      <c r="J15" s="76"/>
      <c r="K15" s="76"/>
      <c r="L15" s="66"/>
      <c r="M15" s="64"/>
      <c r="N15" s="64"/>
      <c r="O15" s="64"/>
      <c r="P15" s="64"/>
      <c r="Q15" s="85"/>
      <c r="R15" s="85"/>
      <c r="S15" s="85"/>
      <c r="T15" s="85"/>
      <c r="AP15" s="64"/>
      <c r="AQ15" s="64"/>
      <c r="AR15" s="64"/>
      <c r="AS15" s="64"/>
      <c r="AT15" s="64"/>
      <c r="AU15" s="64"/>
      <c r="AV15" s="64"/>
      <c r="AW15" s="64"/>
      <c r="AX15" s="64"/>
      <c r="AY15" s="65"/>
      <c r="AZ15" s="66"/>
    </row>
    <row r="16" spans="1:52" ht="19.5" customHeight="1">
      <c r="A16" s="79"/>
      <c r="B16" s="74" t="s">
        <v>111</v>
      </c>
      <c r="C16" s="74"/>
      <c r="D16" s="74"/>
      <c r="E16" s="301" t="s">
        <v>112</v>
      </c>
      <c r="F16" s="301"/>
      <c r="G16" s="301"/>
      <c r="H16" s="301"/>
      <c r="I16" s="301"/>
      <c r="J16" s="301"/>
      <c r="K16" s="301"/>
      <c r="L16" s="301"/>
      <c r="M16" s="301"/>
      <c r="P16" s="279" t="e">
        <f>IF(契約保証金="","","金")</f>
        <v>#REF!</v>
      </c>
      <c r="Q16" s="279"/>
      <c r="R16" s="278" t="e">
        <f>IF(契約保証金="","",TEXT(契約保証金,"#,###"))</f>
        <v>#REF!</v>
      </c>
      <c r="S16" s="278"/>
      <c r="T16" s="278"/>
      <c r="U16" s="278"/>
      <c r="V16" s="278"/>
      <c r="W16" s="278"/>
      <c r="X16" s="278"/>
      <c r="Y16" s="278"/>
      <c r="Z16" s="278"/>
      <c r="AA16" s="280" t="e">
        <f>IF(契約保証金="","","円")</f>
        <v>#REF!</v>
      </c>
      <c r="AB16" s="280"/>
      <c r="AF16" s="64"/>
      <c r="AG16" s="64"/>
      <c r="AH16" s="64"/>
      <c r="AR16" s="64"/>
      <c r="AS16" s="64"/>
      <c r="AT16" s="64"/>
      <c r="AU16" s="64"/>
      <c r="AV16" s="64"/>
      <c r="AW16" s="64"/>
      <c r="AX16" s="64"/>
      <c r="AY16" s="86"/>
      <c r="AZ16" s="66"/>
    </row>
    <row r="17" spans="1:52" ht="19.5" customHeight="1">
      <c r="A17" s="79"/>
      <c r="B17" s="74"/>
      <c r="C17" s="74"/>
      <c r="D17" s="74"/>
      <c r="E17" s="138"/>
      <c r="F17" s="138"/>
      <c r="G17" s="138"/>
      <c r="H17" s="138"/>
      <c r="I17" s="138"/>
      <c r="J17" s="138"/>
      <c r="K17" s="138"/>
      <c r="L17" s="138"/>
      <c r="M17" s="138"/>
      <c r="P17" s="81"/>
      <c r="Q17" s="81"/>
      <c r="R17" s="140"/>
      <c r="S17" s="140"/>
      <c r="T17" s="140"/>
      <c r="U17" s="140"/>
      <c r="V17" s="140"/>
      <c r="W17" s="140"/>
      <c r="X17" s="140"/>
      <c r="Y17" s="140"/>
      <c r="Z17" s="140"/>
      <c r="AA17" s="82"/>
      <c r="AB17" s="82"/>
      <c r="AF17" s="64"/>
      <c r="AG17" s="64"/>
      <c r="AH17" s="64"/>
      <c r="AR17" s="64"/>
      <c r="AS17" s="64"/>
      <c r="AT17" s="64"/>
      <c r="AU17" s="64"/>
      <c r="AV17" s="64"/>
      <c r="AW17" s="64"/>
      <c r="AX17" s="64"/>
      <c r="AY17" s="86"/>
      <c r="AZ17" s="66"/>
    </row>
    <row r="18" spans="1:52" ht="19.5" customHeight="1">
      <c r="A18" s="79"/>
      <c r="B18" s="74"/>
      <c r="C18" s="80"/>
      <c r="D18" s="76"/>
      <c r="E18" s="87"/>
      <c r="F18" s="87"/>
      <c r="G18" s="87"/>
      <c r="H18" s="87"/>
      <c r="I18" s="87"/>
      <c r="J18" s="87"/>
      <c r="K18" s="87"/>
      <c r="L18" s="66"/>
      <c r="M18" s="64"/>
      <c r="N18" s="64"/>
      <c r="O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86"/>
      <c r="AZ18" s="66"/>
    </row>
    <row r="19" spans="1:52" s="98" customFormat="1" ht="19.5" customHeight="1">
      <c r="A19" s="95"/>
      <c r="B19" s="96"/>
      <c r="C19" s="96"/>
      <c r="D19" s="303" t="e">
        <f>"上記の委託業務について，委託者　"&amp;市町村名&amp;市町村区分&amp;発注者職名&amp;"　"&amp;市町村長名&amp;" （以下「甲」という。） と受託者　"&amp;業者名&amp;"　"&amp;業者代表者&amp;" （以下「乙」という。） とは，別添の条項によって委託契約を締結し，信義に従って誠実にこれを履行するものとする。
　この契約の証として本書２通を作成し，当事者記名押印の上，各自１通を保有する。"</f>
        <v>#REF!</v>
      </c>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3"/>
      <c r="AS19" s="303"/>
      <c r="AT19" s="303"/>
      <c r="AU19" s="303"/>
      <c r="AV19" s="303"/>
      <c r="AW19" s="303"/>
      <c r="AX19" s="303"/>
      <c r="AY19" s="303"/>
      <c r="AZ19" s="97"/>
    </row>
    <row r="20" spans="1:52" s="98" customFormat="1" ht="19.5" customHeight="1">
      <c r="A20" s="96"/>
      <c r="B20" s="96"/>
      <c r="C20" s="96"/>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97"/>
    </row>
    <row r="21" spans="1:52" s="98" customFormat="1" ht="19.5" customHeight="1">
      <c r="A21" s="96"/>
      <c r="B21" s="96"/>
      <c r="C21" s="96"/>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97"/>
    </row>
    <row r="22" spans="1:52" s="98" customFormat="1" ht="19.5" customHeight="1">
      <c r="A22" s="96"/>
      <c r="B22" s="96"/>
      <c r="C22" s="96"/>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97"/>
    </row>
    <row r="23" spans="1:52" s="98" customFormat="1" ht="19.5" customHeight="1">
      <c r="A23" s="96"/>
      <c r="C23" s="96"/>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97"/>
    </row>
    <row r="24" spans="1:52" ht="19.5" customHeight="1">
      <c r="A24" s="89"/>
      <c r="C24" s="89"/>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66"/>
      <c r="AZ24" s="66"/>
    </row>
    <row r="25" spans="1:52" ht="19.5" customHeight="1">
      <c r="A25" s="79"/>
      <c r="B25" s="89"/>
      <c r="C25" s="89"/>
      <c r="E25" s="66"/>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8"/>
      <c r="AX25" s="78"/>
      <c r="AY25" s="66"/>
      <c r="AZ25" s="66"/>
    </row>
    <row r="26" spans="1:51" ht="19.5" customHeight="1">
      <c r="A26" s="89"/>
      <c r="B26" s="89"/>
      <c r="C26" s="89"/>
      <c r="D26" s="87"/>
      <c r="E26" s="87"/>
      <c r="F26" s="87"/>
      <c r="G26" s="87"/>
      <c r="H26" s="87"/>
      <c r="I26" s="87"/>
      <c r="J26" s="87"/>
      <c r="K26" s="87"/>
      <c r="L26" s="73"/>
      <c r="M26" s="78"/>
      <c r="N26" s="78"/>
      <c r="O26" s="78"/>
      <c r="P26" s="78"/>
      <c r="Q26" s="78"/>
      <c r="R26" s="78"/>
      <c r="S26" s="78"/>
      <c r="T26" s="78"/>
      <c r="U26" s="78"/>
      <c r="V26" s="78"/>
      <c r="W26" s="78"/>
      <c r="X26" s="78"/>
      <c r="Y26" s="78"/>
      <c r="Z26" s="78"/>
      <c r="AA26" s="78"/>
      <c r="AB26" s="78"/>
      <c r="AC26" s="78"/>
      <c r="AD26" s="78"/>
      <c r="AE26" s="78"/>
      <c r="AF26" s="78"/>
      <c r="AG26" s="270" t="s">
        <v>117</v>
      </c>
      <c r="AH26" s="270"/>
      <c r="AI26" s="270"/>
      <c r="AJ26" s="270"/>
      <c r="AK26" s="270"/>
      <c r="AL26" s="270"/>
      <c r="AM26" s="270"/>
      <c r="AN26" s="270"/>
      <c r="AO26" s="270"/>
      <c r="AP26" s="270"/>
      <c r="AQ26" s="270"/>
      <c r="AR26" s="270"/>
      <c r="AS26" s="270"/>
      <c r="AY26" s="66"/>
    </row>
    <row r="27" spans="1:40" ht="19.5" customHeight="1">
      <c r="A27" s="89"/>
      <c r="B27" s="73"/>
      <c r="C27" s="73"/>
      <c r="D27" s="73"/>
      <c r="E27" s="90"/>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302"/>
      <c r="AJ27" s="302"/>
      <c r="AK27" s="302"/>
      <c r="AL27" s="302"/>
      <c r="AM27" s="302"/>
      <c r="AN27" s="302"/>
    </row>
    <row r="28" spans="1:52" ht="21.75" customHeight="1">
      <c r="A28" s="66"/>
      <c r="B28" s="66"/>
      <c r="C28" s="66"/>
      <c r="D28" s="66"/>
      <c r="J28" s="66"/>
      <c r="O28" s="66"/>
      <c r="P28" s="277" t="s">
        <v>64</v>
      </c>
      <c r="Q28" s="277"/>
      <c r="R28" s="277"/>
      <c r="S28" s="277"/>
      <c r="T28" s="277"/>
      <c r="W28" s="66"/>
      <c r="X28" s="66" t="s">
        <v>26</v>
      </c>
      <c r="Y28" s="66"/>
      <c r="Z28" s="66"/>
      <c r="AA28" s="66"/>
      <c r="AB28" s="66"/>
      <c r="AC28" s="268" t="e">
        <f>発注者住所</f>
        <v>#REF!</v>
      </c>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78"/>
      <c r="AZ28" s="66"/>
    </row>
    <row r="29" spans="1:52" ht="21.75" customHeight="1">
      <c r="A29" s="65"/>
      <c r="B29" s="65"/>
      <c r="C29" s="65"/>
      <c r="D29" s="65"/>
      <c r="E29" s="65"/>
      <c r="F29" s="65"/>
      <c r="G29" s="65"/>
      <c r="H29" s="65"/>
      <c r="I29" s="65"/>
      <c r="J29" s="92"/>
      <c r="K29" s="92"/>
      <c r="L29" s="92"/>
      <c r="S29" s="92"/>
      <c r="T29" s="92"/>
      <c r="U29" s="92"/>
      <c r="V29" s="92"/>
      <c r="W29" s="92"/>
      <c r="X29" s="66"/>
      <c r="Y29" s="92"/>
      <c r="Z29" s="92"/>
      <c r="AA29" s="92"/>
      <c r="AB29" s="92"/>
      <c r="AC29" s="268" t="e">
        <f>市町村名&amp;市町村区分</f>
        <v>#REF!</v>
      </c>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78"/>
      <c r="AZ29" s="66"/>
    </row>
    <row r="30" spans="1:52" ht="21.75" customHeight="1">
      <c r="A30" s="65"/>
      <c r="B30" s="65"/>
      <c r="C30" s="65"/>
      <c r="D30" s="65"/>
      <c r="E30" s="65"/>
      <c r="F30" s="65"/>
      <c r="G30" s="65"/>
      <c r="H30" s="65"/>
      <c r="I30" s="65"/>
      <c r="J30" s="92"/>
      <c r="K30" s="92"/>
      <c r="L30" s="92"/>
      <c r="S30" s="92"/>
      <c r="T30" s="92"/>
      <c r="U30" s="92"/>
      <c r="V30" s="92"/>
      <c r="W30" s="92"/>
      <c r="X30" s="66" t="s">
        <v>27</v>
      </c>
      <c r="Y30" s="92"/>
      <c r="Z30" s="92"/>
      <c r="AA30" s="92"/>
      <c r="AB30" s="92"/>
      <c r="AC30" s="268" t="e">
        <f>発注者職名&amp;"　"&amp;発注者</f>
        <v>#REF!</v>
      </c>
      <c r="AD30" s="268"/>
      <c r="AE30" s="268"/>
      <c r="AF30" s="268"/>
      <c r="AG30" s="268"/>
      <c r="AH30" s="268"/>
      <c r="AI30" s="227"/>
      <c r="AJ30" s="227"/>
      <c r="AK30" s="227"/>
      <c r="AL30" s="227"/>
      <c r="AM30" s="227"/>
      <c r="AN30" s="227"/>
      <c r="AO30" s="227"/>
      <c r="AP30" s="227"/>
      <c r="AQ30" s="227"/>
      <c r="AR30" s="227"/>
      <c r="AS30" s="227"/>
      <c r="AT30" s="227"/>
      <c r="AU30" s="227"/>
      <c r="AV30" s="227"/>
      <c r="AW30" s="272" t="s">
        <v>91</v>
      </c>
      <c r="AX30" s="272"/>
      <c r="AZ30" s="66"/>
    </row>
    <row r="31" spans="1:51" ht="21.75" customHeight="1">
      <c r="A31" s="65"/>
      <c r="B31" s="65"/>
      <c r="C31" s="65"/>
      <c r="D31" s="65"/>
      <c r="E31" s="65"/>
      <c r="F31" s="93"/>
      <c r="G31" s="93"/>
      <c r="H31" s="93"/>
      <c r="I31" s="93"/>
      <c r="J31" s="93"/>
      <c r="K31" s="93"/>
      <c r="L31" s="93"/>
      <c r="M31" s="93"/>
      <c r="N31" s="93"/>
      <c r="O31" s="93"/>
      <c r="P31" s="65"/>
      <c r="Q31" s="65"/>
      <c r="R31" s="65"/>
      <c r="S31" s="65"/>
      <c r="T31" s="65"/>
      <c r="U31" s="65"/>
      <c r="V31" s="93"/>
      <c r="W31" s="93"/>
      <c r="X31" s="93"/>
      <c r="Y31" s="93"/>
      <c r="Z31" s="93"/>
      <c r="AA31" s="93"/>
      <c r="AB31" s="93"/>
      <c r="AC31" s="93"/>
      <c r="AD31" s="93"/>
      <c r="AE31" s="93"/>
      <c r="AF31" s="66"/>
      <c r="AG31" s="66"/>
      <c r="AH31" s="66"/>
      <c r="AI31" s="66"/>
      <c r="AJ31" s="66"/>
      <c r="AK31" s="66"/>
      <c r="AL31" s="66"/>
      <c r="AM31" s="66"/>
      <c r="AN31" s="66"/>
      <c r="AO31" s="66"/>
      <c r="AP31" s="66"/>
      <c r="AQ31" s="66"/>
      <c r="AR31" s="66"/>
      <c r="AS31" s="66"/>
      <c r="AT31" s="66"/>
      <c r="AU31" s="66"/>
      <c r="AV31" s="66"/>
      <c r="AW31" s="66"/>
      <c r="AX31" s="66"/>
      <c r="AY31" s="66"/>
    </row>
    <row r="32" spans="1:51" ht="21.75" customHeight="1">
      <c r="A32" s="65"/>
      <c r="B32" s="65"/>
      <c r="C32" s="65"/>
      <c r="D32" s="65"/>
      <c r="E32" s="65"/>
      <c r="F32" s="86"/>
      <c r="G32" s="86"/>
      <c r="H32" s="86"/>
      <c r="I32" s="86"/>
      <c r="J32" s="86"/>
      <c r="K32" s="86"/>
      <c r="L32" s="86"/>
      <c r="M32" s="86"/>
      <c r="P32" s="267" t="s">
        <v>65</v>
      </c>
      <c r="Q32" s="267"/>
      <c r="R32" s="267"/>
      <c r="S32" s="267"/>
      <c r="T32" s="267"/>
      <c r="U32" s="86"/>
      <c r="V32" s="86"/>
      <c r="W32" s="86"/>
      <c r="X32" s="66" t="s">
        <v>26</v>
      </c>
      <c r="Y32" s="86"/>
      <c r="Z32" s="86"/>
      <c r="AA32" s="86"/>
      <c r="AB32" s="86"/>
      <c r="AC32" s="268" t="e">
        <f>業者住所</f>
        <v>#REF!</v>
      </c>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86"/>
    </row>
    <row r="33" spans="1:51" ht="21.75" customHeight="1">
      <c r="A33" s="65"/>
      <c r="B33" s="65"/>
      <c r="C33" s="65"/>
      <c r="D33" s="65"/>
      <c r="E33" s="65"/>
      <c r="F33" s="86"/>
      <c r="G33" s="86"/>
      <c r="H33" s="86"/>
      <c r="I33" s="86"/>
      <c r="J33" s="86"/>
      <c r="K33" s="86"/>
      <c r="L33" s="86"/>
      <c r="M33" s="86"/>
      <c r="T33" s="86"/>
      <c r="U33" s="86"/>
      <c r="V33" s="86"/>
      <c r="W33" s="86"/>
      <c r="X33" s="66"/>
      <c r="Y33" s="86"/>
      <c r="Z33" s="86"/>
      <c r="AA33" s="86"/>
      <c r="AB33" s="86"/>
      <c r="AC33" s="268" t="e">
        <f>業者名</f>
        <v>#REF!</v>
      </c>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86"/>
    </row>
    <row r="34" spans="1:50" ht="21.75" customHeight="1">
      <c r="A34" s="65"/>
      <c r="B34" s="65"/>
      <c r="C34" s="65"/>
      <c r="D34" s="65"/>
      <c r="E34" s="65"/>
      <c r="F34" s="86"/>
      <c r="G34" s="86"/>
      <c r="H34" s="86"/>
      <c r="I34" s="86"/>
      <c r="J34" s="86"/>
      <c r="K34" s="86"/>
      <c r="L34" s="86"/>
      <c r="M34" s="86"/>
      <c r="T34" s="86"/>
      <c r="U34" s="86"/>
      <c r="V34" s="86"/>
      <c r="W34" s="86"/>
      <c r="X34" s="66" t="s">
        <v>27</v>
      </c>
      <c r="Y34" s="86"/>
      <c r="Z34" s="86"/>
      <c r="AA34" s="86"/>
      <c r="AB34" s="86"/>
      <c r="AC34" s="268" t="e">
        <f>業者代表者</f>
        <v>#REF!</v>
      </c>
      <c r="AD34" s="268"/>
      <c r="AE34" s="268"/>
      <c r="AF34" s="268"/>
      <c r="AG34" s="268"/>
      <c r="AH34" s="268"/>
      <c r="AI34" s="268"/>
      <c r="AJ34" s="268"/>
      <c r="AK34" s="268"/>
      <c r="AL34" s="268"/>
      <c r="AM34" s="268"/>
      <c r="AN34" s="268"/>
      <c r="AO34" s="268"/>
      <c r="AP34" s="268"/>
      <c r="AQ34" s="268"/>
      <c r="AR34" s="268"/>
      <c r="AS34" s="268"/>
      <c r="AT34" s="268"/>
      <c r="AU34" s="268"/>
      <c r="AV34" s="268"/>
      <c r="AW34" s="272" t="s">
        <v>91</v>
      </c>
      <c r="AX34" s="272"/>
    </row>
    <row r="35" spans="1:51" ht="19.5" customHeight="1">
      <c r="A35" s="65"/>
      <c r="B35" s="65"/>
      <c r="C35" s="65"/>
      <c r="D35" s="65"/>
      <c r="E35" s="65"/>
      <c r="F35" s="86"/>
      <c r="G35" s="86"/>
      <c r="H35" s="86"/>
      <c r="I35" s="86"/>
      <c r="J35" s="86"/>
      <c r="K35" s="86"/>
      <c r="L35" s="86"/>
      <c r="M35" s="86"/>
      <c r="AY35" s="93"/>
    </row>
    <row r="36" spans="1:51" ht="19.5" customHeight="1">
      <c r="A36" s="94"/>
      <c r="B36" s="86"/>
      <c r="C36" s="73"/>
      <c r="D36" s="73"/>
      <c r="E36" s="73"/>
      <c r="F36" s="73"/>
      <c r="G36" s="73"/>
      <c r="H36" s="73"/>
      <c r="I36" s="73"/>
      <c r="J36" s="73"/>
      <c r="K36" s="73"/>
      <c r="L36" s="73"/>
      <c r="M36" s="73"/>
      <c r="AW36" s="73"/>
      <c r="AX36" s="73"/>
      <c r="AY36" s="73"/>
    </row>
  </sheetData>
  <sheetProtection/>
  <mergeCells count="36">
    <mergeCell ref="A3:AY3"/>
    <mergeCell ref="P5:AY6"/>
    <mergeCell ref="D19:AY23"/>
    <mergeCell ref="E5:N5"/>
    <mergeCell ref="D12:AJ12"/>
    <mergeCell ref="R11:AA11"/>
    <mergeCell ref="AB11:AC11"/>
    <mergeCell ref="E8:M8"/>
    <mergeCell ref="E11:M11"/>
    <mergeCell ref="AC33:AX33"/>
    <mergeCell ref="AC28:AX28"/>
    <mergeCell ref="AW34:AX34"/>
    <mergeCell ref="AC34:AV34"/>
    <mergeCell ref="AW30:AX30"/>
    <mergeCell ref="AC32:AX32"/>
    <mergeCell ref="AC30:AV30"/>
    <mergeCell ref="P28:T28"/>
    <mergeCell ref="P32:T32"/>
    <mergeCell ref="AG26:AS26"/>
    <mergeCell ref="P11:Q11"/>
    <mergeCell ref="AC29:AX29"/>
    <mergeCell ref="AL12:AN12"/>
    <mergeCell ref="AW12:AY12"/>
    <mergeCell ref="AI27:AN27"/>
    <mergeCell ref="AO12:AV12"/>
    <mergeCell ref="D13:AL13"/>
    <mergeCell ref="AP1:AY1"/>
    <mergeCell ref="E16:M16"/>
    <mergeCell ref="AA16:AB16"/>
    <mergeCell ref="P16:Q16"/>
    <mergeCell ref="R16:Z16"/>
    <mergeCell ref="AC8:AF8"/>
    <mergeCell ref="AT8:AW8"/>
    <mergeCell ref="P8:AB8"/>
    <mergeCell ref="AG8:AS8"/>
    <mergeCell ref="A2:AY2"/>
  </mergeCells>
  <printOptions/>
  <pageMargins left="0.9448818897637796" right="0" top="0.89"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BC93"/>
  <sheetViews>
    <sheetView zoomScalePageLayoutView="0" workbookViewId="0" topLeftCell="A49">
      <selection activeCell="A51" sqref="A51:BC51"/>
    </sheetView>
  </sheetViews>
  <sheetFormatPr defaultColWidth="1.625" defaultRowHeight="13.5"/>
  <cols>
    <col min="1" max="16384" width="1.625" style="63" customWidth="1"/>
  </cols>
  <sheetData>
    <row r="1" spans="46:55" ht="14.25">
      <c r="AT1" s="283" t="e">
        <f>工事番号</f>
        <v>#REF!</v>
      </c>
      <c r="AU1" s="283"/>
      <c r="AV1" s="283"/>
      <c r="AW1" s="283"/>
      <c r="AX1" s="283"/>
      <c r="AY1" s="283"/>
      <c r="AZ1" s="283"/>
      <c r="BA1" s="283"/>
      <c r="BB1" s="283"/>
      <c r="BC1" s="283"/>
    </row>
    <row r="2" spans="1:55" s="67" customFormat="1" ht="26.25" customHeight="1">
      <c r="A2" s="281" t="s">
        <v>55</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row>
    <row r="3" spans="2:52" s="67" customFormat="1" ht="8.25" customHeight="1">
      <c r="B3" s="66"/>
      <c r="C3" s="66"/>
      <c r="D3" s="66"/>
      <c r="E3" s="66"/>
      <c r="F3" s="66"/>
      <c r="G3" s="66"/>
      <c r="H3" s="66"/>
      <c r="I3" s="66"/>
      <c r="J3" s="66"/>
      <c r="K3" s="66"/>
      <c r="L3" s="66"/>
      <c r="M3" s="66"/>
      <c r="N3" s="66"/>
      <c r="O3" s="66"/>
      <c r="P3" s="66"/>
      <c r="Q3" s="66"/>
      <c r="R3" s="66"/>
      <c r="S3" s="66"/>
      <c r="T3" s="66"/>
      <c r="U3" s="66"/>
      <c r="V3" s="65"/>
      <c r="W3" s="65"/>
      <c r="X3" s="65"/>
      <c r="Y3" s="65"/>
      <c r="Z3" s="65"/>
      <c r="AA3" s="65"/>
      <c r="AB3" s="65"/>
      <c r="AC3" s="65"/>
      <c r="AD3" s="66"/>
      <c r="AE3" s="66"/>
      <c r="AF3" s="66"/>
      <c r="AG3" s="66"/>
      <c r="AH3" s="66"/>
      <c r="AI3" s="66"/>
      <c r="AJ3" s="66"/>
      <c r="AK3" s="66"/>
      <c r="AL3" s="66"/>
      <c r="AM3" s="66"/>
      <c r="AN3" s="66"/>
      <c r="AO3" s="66"/>
      <c r="AP3" s="66"/>
      <c r="AQ3" s="66"/>
      <c r="AR3" s="66"/>
      <c r="AS3" s="66"/>
      <c r="AT3" s="66"/>
      <c r="AU3" s="66"/>
      <c r="AV3" s="66"/>
      <c r="AW3" s="66"/>
      <c r="AX3" s="66"/>
      <c r="AY3" s="66"/>
      <c r="AZ3" s="66"/>
    </row>
    <row r="4" spans="1:55" s="67" customFormat="1" ht="24.75" customHeight="1">
      <c r="A4" s="238" t="s">
        <v>114</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row>
    <row r="5" spans="1:52" s="67" customFormat="1" ht="19.5" customHeight="1">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4"/>
      <c r="AZ5" s="66"/>
    </row>
    <row r="6" spans="1:52" s="67" customFormat="1" ht="19.5" customHeigh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4"/>
      <c r="AZ6" s="66"/>
    </row>
    <row r="7" spans="1:55" s="67" customFormat="1" ht="7.5" customHeight="1">
      <c r="A7" s="103"/>
      <c r="B7" s="104"/>
      <c r="C7" s="104"/>
      <c r="D7" s="104"/>
      <c r="E7" s="104"/>
      <c r="F7" s="104"/>
      <c r="G7" s="104"/>
      <c r="H7" s="104"/>
      <c r="I7" s="104"/>
      <c r="J7" s="104"/>
      <c r="K7" s="104"/>
      <c r="L7" s="105"/>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6"/>
      <c r="AZ7" s="135"/>
      <c r="BA7" s="135"/>
      <c r="BB7" s="135"/>
      <c r="BC7" s="136"/>
    </row>
    <row r="8" spans="1:55" s="70" customFormat="1" ht="15" customHeight="1">
      <c r="A8" s="107"/>
      <c r="B8" s="314" t="s">
        <v>96</v>
      </c>
      <c r="C8" s="314"/>
      <c r="D8" s="314"/>
      <c r="E8" s="277" t="s">
        <v>72</v>
      </c>
      <c r="F8" s="277"/>
      <c r="G8" s="277"/>
      <c r="H8" s="277"/>
      <c r="I8" s="277"/>
      <c r="J8" s="277"/>
      <c r="K8" s="277"/>
      <c r="L8" s="108"/>
      <c r="M8" s="68"/>
      <c r="N8" s="293" t="e">
        <f>工事名</f>
        <v>#REF!</v>
      </c>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308"/>
    </row>
    <row r="9" spans="1:55" s="70" customFormat="1" ht="15" customHeight="1">
      <c r="A9" s="107"/>
      <c r="B9" s="314"/>
      <c r="C9" s="314"/>
      <c r="D9" s="314"/>
      <c r="E9" s="277"/>
      <c r="F9" s="277"/>
      <c r="G9" s="277"/>
      <c r="H9" s="277"/>
      <c r="I9" s="277"/>
      <c r="J9" s="277"/>
      <c r="K9" s="277"/>
      <c r="L9" s="108"/>
      <c r="M9" s="68"/>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308"/>
    </row>
    <row r="10" spans="1:55" s="70" customFormat="1" ht="7.5" customHeight="1">
      <c r="A10" s="109"/>
      <c r="B10" s="110"/>
      <c r="C10" s="110"/>
      <c r="D10" s="110"/>
      <c r="E10" s="111"/>
      <c r="F10" s="111"/>
      <c r="G10" s="111"/>
      <c r="H10" s="111"/>
      <c r="I10" s="111"/>
      <c r="J10" s="111"/>
      <c r="K10" s="111"/>
      <c r="L10" s="112"/>
      <c r="M10" s="113"/>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5"/>
      <c r="AZ10" s="68"/>
      <c r="BA10" s="68"/>
      <c r="BB10" s="68"/>
      <c r="BC10" s="108"/>
    </row>
    <row r="11" spans="1:55" s="67" customFormat="1" ht="7.5" customHeight="1">
      <c r="A11" s="116"/>
      <c r="B11" s="80"/>
      <c r="C11" s="80"/>
      <c r="D11" s="66"/>
      <c r="E11" s="76"/>
      <c r="F11" s="76"/>
      <c r="G11" s="76"/>
      <c r="H11" s="76"/>
      <c r="I11" s="76"/>
      <c r="J11" s="76"/>
      <c r="K11" s="76"/>
      <c r="L11" s="117"/>
      <c r="M11" s="77"/>
      <c r="N11" s="84"/>
      <c r="O11" s="84"/>
      <c r="P11" s="84"/>
      <c r="Q11" s="84"/>
      <c r="R11" s="84"/>
      <c r="S11" s="84"/>
      <c r="T11" s="84"/>
      <c r="U11" s="84"/>
      <c r="V11" s="84"/>
      <c r="W11" s="84"/>
      <c r="X11" s="84"/>
      <c r="Y11" s="66"/>
      <c r="Z11" s="78"/>
      <c r="AA11" s="78"/>
      <c r="AB11" s="78"/>
      <c r="AC11" s="66"/>
      <c r="AD11" s="66"/>
      <c r="AE11" s="66"/>
      <c r="AF11" s="78"/>
      <c r="AG11" s="78"/>
      <c r="AH11" s="85"/>
      <c r="AI11" s="85"/>
      <c r="AJ11" s="85"/>
      <c r="AK11" s="85"/>
      <c r="AL11" s="85"/>
      <c r="AM11" s="85"/>
      <c r="AN11" s="85"/>
      <c r="AO11" s="82"/>
      <c r="AP11" s="82"/>
      <c r="AQ11" s="66"/>
      <c r="AR11" s="66"/>
      <c r="AS11" s="66"/>
      <c r="AT11" s="66"/>
      <c r="AU11" s="66"/>
      <c r="AV11" s="66"/>
      <c r="AW11" s="78"/>
      <c r="AX11" s="78"/>
      <c r="AY11" s="65"/>
      <c r="AZ11" s="135"/>
      <c r="BA11" s="135"/>
      <c r="BB11" s="135"/>
      <c r="BC11" s="136"/>
    </row>
    <row r="12" spans="1:55" s="70" customFormat="1" ht="15" customHeight="1">
      <c r="A12" s="107"/>
      <c r="B12" s="314" t="s">
        <v>97</v>
      </c>
      <c r="C12" s="314"/>
      <c r="D12" s="314"/>
      <c r="E12" s="277" t="s">
        <v>73</v>
      </c>
      <c r="F12" s="277"/>
      <c r="G12" s="277"/>
      <c r="H12" s="277"/>
      <c r="I12" s="277"/>
      <c r="J12" s="277"/>
      <c r="K12" s="277"/>
      <c r="L12" s="108"/>
      <c r="M12" s="68"/>
      <c r="N12" s="293" t="e">
        <f>工事場所</f>
        <v>#REF!</v>
      </c>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308"/>
    </row>
    <row r="13" spans="1:55" s="70" customFormat="1" ht="15" customHeight="1">
      <c r="A13" s="107"/>
      <c r="B13" s="314"/>
      <c r="C13" s="314"/>
      <c r="D13" s="314"/>
      <c r="E13" s="277"/>
      <c r="F13" s="277"/>
      <c r="G13" s="277"/>
      <c r="H13" s="277"/>
      <c r="I13" s="277"/>
      <c r="J13" s="277"/>
      <c r="K13" s="277"/>
      <c r="L13" s="108"/>
      <c r="M13" s="68"/>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308"/>
    </row>
    <row r="14" spans="1:55" s="70" customFormat="1" ht="7.5" customHeight="1">
      <c r="A14" s="109"/>
      <c r="B14" s="110"/>
      <c r="C14" s="110"/>
      <c r="D14" s="110"/>
      <c r="E14" s="111"/>
      <c r="F14" s="111"/>
      <c r="G14" s="111"/>
      <c r="H14" s="111"/>
      <c r="I14" s="111"/>
      <c r="J14" s="111"/>
      <c r="K14" s="111"/>
      <c r="L14" s="112"/>
      <c r="M14" s="113"/>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5"/>
      <c r="AZ14" s="113"/>
      <c r="BA14" s="113"/>
      <c r="BB14" s="113"/>
      <c r="BC14" s="112"/>
    </row>
    <row r="15" spans="1:55" s="67" customFormat="1" ht="7.5" customHeight="1">
      <c r="A15" s="116"/>
      <c r="B15" s="80"/>
      <c r="C15" s="80"/>
      <c r="D15" s="66"/>
      <c r="E15" s="76"/>
      <c r="F15" s="76"/>
      <c r="G15" s="76"/>
      <c r="H15" s="76"/>
      <c r="I15" s="76"/>
      <c r="J15" s="76"/>
      <c r="K15" s="76"/>
      <c r="L15" s="117"/>
      <c r="M15" s="77"/>
      <c r="N15" s="84"/>
      <c r="O15" s="84"/>
      <c r="P15" s="84"/>
      <c r="Q15" s="84"/>
      <c r="R15" s="84"/>
      <c r="S15" s="84"/>
      <c r="T15" s="84"/>
      <c r="U15" s="84"/>
      <c r="V15" s="84"/>
      <c r="W15" s="84"/>
      <c r="X15" s="84"/>
      <c r="Y15" s="66"/>
      <c r="Z15" s="78"/>
      <c r="AA15" s="78"/>
      <c r="AB15" s="78"/>
      <c r="AC15" s="66"/>
      <c r="AD15" s="66"/>
      <c r="AE15" s="66"/>
      <c r="AF15" s="78"/>
      <c r="AG15" s="78"/>
      <c r="AH15" s="85"/>
      <c r="AI15" s="85"/>
      <c r="AJ15" s="85"/>
      <c r="AK15" s="85"/>
      <c r="AL15" s="85"/>
      <c r="AM15" s="85"/>
      <c r="AN15" s="85"/>
      <c r="AO15" s="82"/>
      <c r="AP15" s="82"/>
      <c r="AQ15" s="66"/>
      <c r="AR15" s="66"/>
      <c r="AS15" s="66"/>
      <c r="AT15" s="66"/>
      <c r="AU15" s="66"/>
      <c r="AV15" s="66"/>
      <c r="AW15" s="78"/>
      <c r="AX15" s="78"/>
      <c r="AY15" s="65"/>
      <c r="AZ15" s="66"/>
      <c r="BA15" s="66"/>
      <c r="BB15" s="66"/>
      <c r="BC15" s="117"/>
    </row>
    <row r="16" spans="1:55" s="67" customFormat="1" ht="17.25">
      <c r="A16" s="116"/>
      <c r="B16" s="314" t="s">
        <v>98</v>
      </c>
      <c r="C16" s="314"/>
      <c r="D16" s="314"/>
      <c r="E16" s="276" t="s">
        <v>99</v>
      </c>
      <c r="F16" s="276"/>
      <c r="G16" s="276"/>
      <c r="H16" s="276"/>
      <c r="I16" s="276"/>
      <c r="J16" s="276"/>
      <c r="K16" s="276"/>
      <c r="L16" s="117"/>
      <c r="M16" s="66"/>
      <c r="N16" s="294" t="s">
        <v>60</v>
      </c>
      <c r="O16" s="294"/>
      <c r="P16" s="278" t="e">
        <f>契約額</f>
        <v>#REF!</v>
      </c>
      <c r="Q16" s="278"/>
      <c r="R16" s="278"/>
      <c r="S16" s="278"/>
      <c r="T16" s="278"/>
      <c r="U16" s="278"/>
      <c r="V16" s="278"/>
      <c r="W16" s="278"/>
      <c r="X16" s="278"/>
      <c r="Y16" s="278"/>
      <c r="Z16" s="280" t="s">
        <v>48</v>
      </c>
      <c r="AA16" s="280"/>
      <c r="AB16" s="66"/>
      <c r="AC16" s="66"/>
      <c r="AD16" s="83"/>
      <c r="AE16" s="73"/>
      <c r="AF16" s="78"/>
      <c r="AG16" s="66"/>
      <c r="AH16" s="66"/>
      <c r="AI16" s="66"/>
      <c r="AJ16" s="66"/>
      <c r="AK16" s="66"/>
      <c r="AL16" s="66"/>
      <c r="AM16" s="66"/>
      <c r="AN16" s="66"/>
      <c r="AO16" s="66"/>
      <c r="AP16" s="66"/>
      <c r="AQ16" s="66"/>
      <c r="AR16" s="66"/>
      <c r="AS16" s="66"/>
      <c r="AT16" s="66"/>
      <c r="AU16" s="66"/>
      <c r="AV16" s="66"/>
      <c r="AW16" s="66"/>
      <c r="AX16" s="78"/>
      <c r="AY16" s="65"/>
      <c r="AZ16" s="66"/>
      <c r="BA16" s="66"/>
      <c r="BB16" s="66"/>
      <c r="BC16" s="117"/>
    </row>
    <row r="17" spans="1:55" s="67" customFormat="1" ht="17.25">
      <c r="A17" s="116"/>
      <c r="B17" s="314"/>
      <c r="C17" s="314"/>
      <c r="D17" s="314"/>
      <c r="E17" s="276"/>
      <c r="F17" s="276"/>
      <c r="G17" s="276"/>
      <c r="H17" s="276"/>
      <c r="I17" s="276"/>
      <c r="J17" s="276"/>
      <c r="K17" s="276"/>
      <c r="L17" s="117"/>
      <c r="M17" s="77"/>
      <c r="N17" s="97" t="s">
        <v>37</v>
      </c>
      <c r="O17" s="84"/>
      <c r="P17" s="84"/>
      <c r="Q17" s="84"/>
      <c r="R17" s="84"/>
      <c r="S17" s="84"/>
      <c r="T17" s="84"/>
      <c r="U17" s="84"/>
      <c r="V17" s="84"/>
      <c r="W17" s="84"/>
      <c r="X17" s="84"/>
      <c r="Y17" s="66"/>
      <c r="Z17" s="78"/>
      <c r="AA17" s="78"/>
      <c r="AB17" s="78"/>
      <c r="AC17" s="66"/>
      <c r="AD17" s="66"/>
      <c r="AE17" s="66"/>
      <c r="AF17" s="66"/>
      <c r="AG17" s="66"/>
      <c r="AH17" s="66"/>
      <c r="AI17" s="66"/>
      <c r="AJ17" s="66"/>
      <c r="AK17" s="66"/>
      <c r="AO17" s="294" t="s">
        <v>60</v>
      </c>
      <c r="AP17" s="294"/>
      <c r="AQ17" s="278" t="e">
        <f>消費税</f>
        <v>#REF!</v>
      </c>
      <c r="AR17" s="278"/>
      <c r="AS17" s="278"/>
      <c r="AT17" s="278"/>
      <c r="AU17" s="278"/>
      <c r="AV17" s="278"/>
      <c r="AW17" s="278"/>
      <c r="AX17" s="311"/>
      <c r="AY17" s="311"/>
      <c r="AZ17" s="280" t="s">
        <v>48</v>
      </c>
      <c r="BA17" s="280"/>
      <c r="BB17" s="66"/>
      <c r="BC17" s="117"/>
    </row>
    <row r="18" spans="1:55" s="70" customFormat="1" ht="3" customHeight="1">
      <c r="A18" s="109"/>
      <c r="B18" s="110"/>
      <c r="C18" s="110"/>
      <c r="D18" s="110"/>
      <c r="E18" s="111"/>
      <c r="F18" s="111"/>
      <c r="G18" s="111"/>
      <c r="H18" s="111"/>
      <c r="I18" s="111"/>
      <c r="J18" s="111"/>
      <c r="K18" s="111"/>
      <c r="L18" s="112"/>
      <c r="M18" s="113"/>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5"/>
      <c r="AZ18" s="68"/>
      <c r="BA18" s="68"/>
      <c r="BB18" s="68"/>
      <c r="BC18" s="108"/>
    </row>
    <row r="19" spans="1:55" s="67" customFormat="1" ht="7.5" customHeight="1">
      <c r="A19" s="116"/>
      <c r="B19" s="80"/>
      <c r="C19" s="80"/>
      <c r="D19" s="66"/>
      <c r="E19" s="76"/>
      <c r="F19" s="76"/>
      <c r="G19" s="76"/>
      <c r="H19" s="76"/>
      <c r="I19" s="76"/>
      <c r="J19" s="76"/>
      <c r="K19" s="76"/>
      <c r="L19" s="117"/>
      <c r="M19" s="77"/>
      <c r="N19" s="84"/>
      <c r="O19" s="84"/>
      <c r="P19" s="84"/>
      <c r="Q19" s="84"/>
      <c r="R19" s="84"/>
      <c r="S19" s="84"/>
      <c r="T19" s="84"/>
      <c r="U19" s="84"/>
      <c r="V19" s="84"/>
      <c r="W19" s="84"/>
      <c r="X19" s="84"/>
      <c r="Y19" s="66"/>
      <c r="Z19" s="78"/>
      <c r="AA19" s="78"/>
      <c r="AB19" s="78"/>
      <c r="AC19" s="66"/>
      <c r="AD19" s="66"/>
      <c r="AE19" s="66"/>
      <c r="AF19" s="78"/>
      <c r="AG19" s="78"/>
      <c r="AH19" s="85"/>
      <c r="AI19" s="85"/>
      <c r="AJ19" s="85"/>
      <c r="AK19" s="85"/>
      <c r="AL19" s="85"/>
      <c r="AM19" s="85"/>
      <c r="AN19" s="85"/>
      <c r="AO19" s="82"/>
      <c r="AP19" s="82"/>
      <c r="AQ19" s="66"/>
      <c r="AR19" s="66"/>
      <c r="AS19" s="66"/>
      <c r="AT19" s="66"/>
      <c r="AU19" s="66"/>
      <c r="AV19" s="66"/>
      <c r="AW19" s="78"/>
      <c r="AX19" s="78"/>
      <c r="AY19" s="65"/>
      <c r="AZ19" s="135"/>
      <c r="BA19" s="135"/>
      <c r="BB19" s="135"/>
      <c r="BC19" s="136"/>
    </row>
    <row r="20" spans="1:55" s="67" customFormat="1" ht="30" customHeight="1">
      <c r="A20" s="118"/>
      <c r="B20" s="75" t="s">
        <v>100</v>
      </c>
      <c r="C20" s="75"/>
      <c r="D20" s="74"/>
      <c r="E20" s="277" t="s">
        <v>74</v>
      </c>
      <c r="F20" s="277"/>
      <c r="G20" s="277"/>
      <c r="H20" s="277"/>
      <c r="I20" s="277"/>
      <c r="J20" s="277"/>
      <c r="K20" s="277"/>
      <c r="L20" s="119"/>
      <c r="M20" s="66"/>
      <c r="N20" s="298" t="s">
        <v>118</v>
      </c>
      <c r="O20" s="298"/>
      <c r="P20" s="298"/>
      <c r="Q20" s="298"/>
      <c r="R20" s="298"/>
      <c r="S20" s="298"/>
      <c r="T20" s="298"/>
      <c r="U20" s="298"/>
      <c r="V20" s="298"/>
      <c r="W20" s="298"/>
      <c r="X20" s="298"/>
      <c r="Y20" s="298"/>
      <c r="Z20" s="298"/>
      <c r="AA20" s="276" t="s">
        <v>101</v>
      </c>
      <c r="AB20" s="276"/>
      <c r="AC20" s="276"/>
      <c r="AD20" s="276"/>
      <c r="AE20" s="270" t="e">
        <f>IF(工期至="","",工期至)</f>
        <v>#REF!</v>
      </c>
      <c r="AF20" s="270"/>
      <c r="AG20" s="270"/>
      <c r="AH20" s="270"/>
      <c r="AI20" s="270"/>
      <c r="AJ20" s="270"/>
      <c r="AK20" s="270"/>
      <c r="AL20" s="270"/>
      <c r="AM20" s="270"/>
      <c r="AN20" s="270"/>
      <c r="AO20" s="270"/>
      <c r="AP20" s="270"/>
      <c r="AQ20" s="270"/>
      <c r="AR20" s="276" t="s">
        <v>102</v>
      </c>
      <c r="AS20" s="276"/>
      <c r="AT20" s="276"/>
      <c r="AU20" s="276"/>
      <c r="AZ20" s="66"/>
      <c r="BA20" s="66"/>
      <c r="BB20" s="66"/>
      <c r="BC20" s="117"/>
    </row>
    <row r="21" spans="1:55" s="67" customFormat="1" ht="7.5" customHeight="1">
      <c r="A21" s="120"/>
      <c r="B21" s="121"/>
      <c r="C21" s="121"/>
      <c r="D21" s="122"/>
      <c r="E21" s="123"/>
      <c r="F21" s="123"/>
      <c r="G21" s="123"/>
      <c r="H21" s="123"/>
      <c r="I21" s="123"/>
      <c r="J21" s="123"/>
      <c r="K21" s="123"/>
      <c r="L21" s="124"/>
      <c r="M21" s="125"/>
      <c r="N21" s="126"/>
      <c r="O21" s="126"/>
      <c r="P21" s="126"/>
      <c r="Q21" s="126"/>
      <c r="R21" s="126"/>
      <c r="S21" s="126"/>
      <c r="T21" s="126"/>
      <c r="U21" s="126"/>
      <c r="V21" s="126"/>
      <c r="W21" s="126"/>
      <c r="X21" s="126"/>
      <c r="Y21" s="126"/>
      <c r="Z21" s="126"/>
      <c r="AA21" s="127"/>
      <c r="AB21" s="127"/>
      <c r="AC21" s="127"/>
      <c r="AD21" s="126"/>
      <c r="AE21" s="126"/>
      <c r="AF21" s="126"/>
      <c r="AG21" s="126"/>
      <c r="AH21" s="126"/>
      <c r="AI21" s="126"/>
      <c r="AJ21" s="126"/>
      <c r="AK21" s="126"/>
      <c r="AL21" s="126"/>
      <c r="AM21" s="126"/>
      <c r="AN21" s="126"/>
      <c r="AO21" s="126"/>
      <c r="AP21" s="126"/>
      <c r="AQ21" s="127"/>
      <c r="AR21" s="127"/>
      <c r="AS21" s="127"/>
      <c r="AT21" s="125"/>
      <c r="AU21" s="125"/>
      <c r="AV21" s="125"/>
      <c r="AW21" s="125"/>
      <c r="AX21" s="125"/>
      <c r="AY21" s="125"/>
      <c r="AZ21" s="125"/>
      <c r="BA21" s="125"/>
      <c r="BB21" s="125"/>
      <c r="BC21" s="137"/>
    </row>
    <row r="22" spans="1:55" s="67" customFormat="1" ht="7.5" customHeight="1">
      <c r="A22" s="116"/>
      <c r="B22" s="66"/>
      <c r="C22" s="80"/>
      <c r="D22" s="76"/>
      <c r="E22" s="76"/>
      <c r="F22" s="76"/>
      <c r="G22" s="76"/>
      <c r="H22" s="76"/>
      <c r="I22" s="76"/>
      <c r="J22" s="76"/>
      <c r="K22" s="76"/>
      <c r="L22" s="66"/>
      <c r="M22" s="64"/>
      <c r="N22" s="64"/>
      <c r="O22" s="64"/>
      <c r="P22" s="64"/>
      <c r="Q22" s="85"/>
      <c r="R22" s="85"/>
      <c r="S22" s="85"/>
      <c r="T22" s="85"/>
      <c r="U22" s="66"/>
      <c r="V22" s="66"/>
      <c r="W22" s="66"/>
      <c r="X22" s="66"/>
      <c r="Y22" s="66"/>
      <c r="Z22" s="66"/>
      <c r="AA22" s="66"/>
      <c r="AB22" s="66"/>
      <c r="AC22" s="66"/>
      <c r="AD22" s="66"/>
      <c r="AE22" s="66"/>
      <c r="AF22" s="66"/>
      <c r="AG22" s="66"/>
      <c r="AH22" s="66"/>
      <c r="AI22" s="66"/>
      <c r="AJ22" s="66"/>
      <c r="AK22" s="66"/>
      <c r="AL22" s="66"/>
      <c r="AM22" s="66"/>
      <c r="AN22" s="66"/>
      <c r="AO22" s="66"/>
      <c r="AP22" s="64"/>
      <c r="AQ22" s="64"/>
      <c r="AR22" s="64"/>
      <c r="AS22" s="64"/>
      <c r="AT22" s="64"/>
      <c r="AU22" s="64"/>
      <c r="AV22" s="64"/>
      <c r="AW22" s="64"/>
      <c r="AX22" s="64"/>
      <c r="AY22" s="65"/>
      <c r="AZ22" s="66"/>
      <c r="BA22" s="66"/>
      <c r="BB22" s="66"/>
      <c r="BC22" s="117"/>
    </row>
    <row r="23" spans="1:55" s="67" customFormat="1" ht="21" customHeight="1">
      <c r="A23" s="116"/>
      <c r="B23" s="75" t="s">
        <v>85</v>
      </c>
      <c r="C23" s="80"/>
      <c r="D23" s="76"/>
      <c r="E23" s="294" t="s">
        <v>70</v>
      </c>
      <c r="F23" s="294"/>
      <c r="G23" s="294"/>
      <c r="H23" s="294"/>
      <c r="I23" s="294"/>
      <c r="J23" s="294"/>
      <c r="K23" s="294"/>
      <c r="L23" s="294"/>
      <c r="M23" s="294"/>
      <c r="N23" s="294"/>
      <c r="O23" s="66"/>
      <c r="P23" s="66"/>
      <c r="Q23" s="66"/>
      <c r="R23" s="66"/>
      <c r="S23" s="85"/>
      <c r="T23" s="85"/>
      <c r="U23" s="85"/>
      <c r="V23" s="85"/>
      <c r="W23" s="85"/>
      <c r="X23" s="85"/>
      <c r="Y23" s="85"/>
      <c r="Z23" s="85"/>
      <c r="AA23" s="85"/>
      <c r="AB23" s="66"/>
      <c r="AC23" s="66"/>
      <c r="AD23" s="66"/>
      <c r="AE23" s="66"/>
      <c r="AF23" s="64"/>
      <c r="AG23" s="64"/>
      <c r="AH23" s="64"/>
      <c r="AI23" s="66"/>
      <c r="AJ23" s="66"/>
      <c r="AK23" s="66"/>
      <c r="AL23" s="66"/>
      <c r="AM23" s="66"/>
      <c r="AN23" s="66"/>
      <c r="AO23" s="66"/>
      <c r="AP23" s="66"/>
      <c r="AQ23" s="66"/>
      <c r="AR23" s="64"/>
      <c r="AS23" s="64"/>
      <c r="AT23" s="64"/>
      <c r="AU23" s="64"/>
      <c r="AV23" s="64"/>
      <c r="AW23" s="64"/>
      <c r="AX23" s="64"/>
      <c r="AY23" s="86"/>
      <c r="AZ23" s="66"/>
      <c r="BA23" s="66"/>
      <c r="BB23" s="66"/>
      <c r="BC23" s="117"/>
    </row>
    <row r="24" spans="1:55" s="98" customFormat="1" ht="21" customHeight="1">
      <c r="A24" s="155"/>
      <c r="B24" s="152"/>
      <c r="C24" s="288" t="e">
        <f>"（１）この契約により生じる一切の権利義務は，"&amp;発注者職名&amp;"の承認なくして第三者に譲渡し，又は承"</f>
        <v>#REF!</v>
      </c>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309"/>
      <c r="BA24" s="309"/>
      <c r="BB24" s="309"/>
      <c r="BC24" s="310"/>
    </row>
    <row r="25" spans="1:55" s="98" customFormat="1" ht="21" customHeight="1">
      <c r="A25" s="155"/>
      <c r="B25" s="152"/>
      <c r="C25" s="154"/>
      <c r="D25" s="156"/>
      <c r="E25" s="288" t="s">
        <v>77</v>
      </c>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10"/>
    </row>
    <row r="26" spans="1:55" s="98" customFormat="1" ht="21" customHeight="1">
      <c r="A26" s="155"/>
      <c r="B26" s="152"/>
      <c r="C26" s="288" t="e">
        <f>"（２）この請書に記載した以外の事項については，"&amp;発注者職名&amp;"の指示に従う。"</f>
        <v>#REF!</v>
      </c>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09"/>
      <c r="AY26" s="309"/>
      <c r="AZ26" s="309"/>
      <c r="BA26" s="309"/>
      <c r="BB26" s="309"/>
      <c r="BC26" s="310"/>
    </row>
    <row r="27" spans="1:55" s="98" customFormat="1" ht="21" customHeight="1">
      <c r="A27" s="155"/>
      <c r="B27" s="152"/>
      <c r="C27" s="288" t="e">
        <f>"（３）請負者は，業務を完了したときは，"&amp;発注者職名&amp;"に対して請負代金の支払いを請求することがで"</f>
        <v>#REF!</v>
      </c>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10"/>
    </row>
    <row r="28" spans="1:55" s="98" customFormat="1" ht="21" customHeight="1">
      <c r="A28" s="155"/>
      <c r="B28" s="152"/>
      <c r="C28" s="154"/>
      <c r="D28" s="156"/>
      <c r="E28" s="288" t="s">
        <v>75</v>
      </c>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10"/>
    </row>
    <row r="29" spans="1:55" s="98" customFormat="1" ht="21" customHeight="1">
      <c r="A29" s="155"/>
      <c r="B29" s="152"/>
      <c r="C29" s="288" t="e">
        <f>"（４）"&amp;発注者職名&amp;"は，前項による支払いの請求があったときは，その日から４０日以内に支払うものと"</f>
        <v>#REF!</v>
      </c>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10"/>
    </row>
    <row r="30" spans="1:55" s="98" customFormat="1" ht="21" customHeight="1">
      <c r="A30" s="155"/>
      <c r="B30" s="152"/>
      <c r="C30" s="154"/>
      <c r="D30" s="156"/>
      <c r="E30" s="288" t="s">
        <v>76</v>
      </c>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10"/>
    </row>
    <row r="31" spans="1:55" s="98" customFormat="1" ht="21" customHeight="1">
      <c r="A31" s="155"/>
      <c r="B31" s="152"/>
      <c r="C31" s="288" t="e">
        <f>"（５）この契約履行上疑義が生じた場合は"&amp;発注者職名&amp;"と協議して定める。"</f>
        <v>#REF!</v>
      </c>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10"/>
    </row>
    <row r="32" spans="1:55" s="67" customFormat="1" ht="7.5" customHeight="1">
      <c r="A32" s="157"/>
      <c r="B32" s="158"/>
      <c r="C32" s="159"/>
      <c r="D32" s="160"/>
      <c r="E32" s="161"/>
      <c r="F32" s="162"/>
      <c r="G32" s="162"/>
      <c r="H32" s="162"/>
      <c r="I32" s="162"/>
      <c r="J32" s="162"/>
      <c r="K32" s="162"/>
      <c r="L32" s="162"/>
      <c r="M32" s="162"/>
      <c r="N32" s="161"/>
      <c r="O32" s="161"/>
      <c r="P32" s="161"/>
      <c r="Q32" s="161"/>
      <c r="R32" s="161"/>
      <c r="S32" s="161"/>
      <c r="T32" s="161"/>
      <c r="U32" s="161"/>
      <c r="V32" s="161"/>
      <c r="W32" s="161"/>
      <c r="X32" s="161"/>
      <c r="Y32" s="161"/>
      <c r="Z32" s="161"/>
      <c r="AA32" s="161"/>
      <c r="AB32" s="161"/>
      <c r="AC32" s="161"/>
      <c r="AD32" s="161"/>
      <c r="AE32" s="161"/>
      <c r="AF32" s="158"/>
      <c r="AG32" s="158"/>
      <c r="AH32" s="158"/>
      <c r="AI32" s="161"/>
      <c r="AJ32" s="161"/>
      <c r="AK32" s="161"/>
      <c r="AL32" s="161"/>
      <c r="AM32" s="161"/>
      <c r="AN32" s="161"/>
      <c r="AO32" s="161"/>
      <c r="AP32" s="161"/>
      <c r="AQ32" s="161"/>
      <c r="AR32" s="158"/>
      <c r="AS32" s="158"/>
      <c r="AT32" s="158"/>
      <c r="AU32" s="158"/>
      <c r="AV32" s="158"/>
      <c r="AW32" s="158"/>
      <c r="AX32" s="158"/>
      <c r="AY32" s="161"/>
      <c r="AZ32" s="161"/>
      <c r="BA32" s="161"/>
      <c r="BB32" s="161"/>
      <c r="BC32" s="163"/>
    </row>
    <row r="33" spans="1:55" s="67" customFormat="1" ht="11.25" customHeight="1">
      <c r="A33" s="164"/>
      <c r="B33" s="165"/>
      <c r="C33" s="166"/>
      <c r="D33" s="167"/>
      <c r="E33" s="168"/>
      <c r="F33" s="168"/>
      <c r="G33" s="168"/>
      <c r="H33" s="168"/>
      <c r="I33" s="168"/>
      <c r="J33" s="168"/>
      <c r="K33" s="168"/>
      <c r="L33" s="165"/>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5"/>
      <c r="AZ33" s="165"/>
      <c r="BA33" s="170"/>
      <c r="BB33" s="170"/>
      <c r="BC33" s="170"/>
    </row>
    <row r="34" spans="1:55" s="67" customFormat="1" ht="19.5" customHeight="1">
      <c r="A34" s="164"/>
      <c r="B34" s="166"/>
      <c r="C34" s="153" t="e">
        <f>"　上記の工事請負契約については，"&amp;市町村名&amp;市町村区分&amp;"会計規定，条例，規則及び"</f>
        <v>#REF!</v>
      </c>
      <c r="D34" s="170"/>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70"/>
      <c r="BB34" s="170"/>
      <c r="BC34" s="170"/>
    </row>
    <row r="35" spans="1:55" s="67" customFormat="1" ht="19.5" customHeight="1">
      <c r="A35" s="166"/>
      <c r="B35" s="166"/>
      <c r="C35" s="153" t="s">
        <v>71</v>
      </c>
      <c r="D35" s="170"/>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70"/>
      <c r="BB35" s="170"/>
      <c r="BC35" s="170"/>
    </row>
    <row r="36" spans="1:55" s="67" customFormat="1" ht="19.5" customHeight="1">
      <c r="A36" s="166"/>
      <c r="B36" s="166"/>
      <c r="C36" s="153"/>
      <c r="D36" s="170"/>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70"/>
      <c r="BB36" s="170"/>
      <c r="BC36" s="170"/>
    </row>
    <row r="37" spans="1:55" s="67" customFormat="1" ht="19.5" customHeight="1">
      <c r="A37" s="166"/>
      <c r="B37" s="170"/>
      <c r="C37" s="166"/>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5"/>
      <c r="AZ37" s="165"/>
      <c r="BA37" s="170"/>
      <c r="BB37" s="170"/>
      <c r="BC37" s="170"/>
    </row>
    <row r="38" spans="1:55" s="67" customFormat="1" ht="19.5" customHeight="1">
      <c r="A38" s="166"/>
      <c r="B38" s="170"/>
      <c r="C38" s="166"/>
      <c r="D38" s="307" t="s">
        <v>117</v>
      </c>
      <c r="E38" s="307"/>
      <c r="F38" s="307"/>
      <c r="G38" s="307"/>
      <c r="H38" s="307"/>
      <c r="I38" s="307"/>
      <c r="J38" s="307"/>
      <c r="K38" s="307"/>
      <c r="L38" s="307"/>
      <c r="M38" s="307"/>
      <c r="N38" s="307"/>
      <c r="O38" s="307"/>
      <c r="P38" s="307"/>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5"/>
      <c r="AZ38" s="165"/>
      <c r="BA38" s="170"/>
      <c r="BB38" s="170"/>
      <c r="BC38" s="170"/>
    </row>
    <row r="39" spans="1:55" s="67" customFormat="1" ht="19.5" customHeight="1">
      <c r="A39" s="166"/>
      <c r="B39" s="170"/>
      <c r="C39" s="166"/>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5"/>
      <c r="AZ39" s="165"/>
      <c r="BA39" s="170"/>
      <c r="BB39" s="170"/>
      <c r="BC39" s="170"/>
    </row>
    <row r="40" spans="1:55" s="67" customFormat="1" ht="19.5" customHeight="1">
      <c r="A40" s="166"/>
      <c r="B40" s="170"/>
      <c r="C40" s="166"/>
      <c r="D40" s="313" t="e">
        <f>市町村名&amp;市町村区分</f>
        <v>#REF!</v>
      </c>
      <c r="E40" s="313"/>
      <c r="F40" s="313"/>
      <c r="G40" s="313"/>
      <c r="H40" s="313"/>
      <c r="I40" s="313"/>
      <c r="J40" s="313"/>
      <c r="K40" s="313"/>
      <c r="L40" s="313"/>
      <c r="M40" s="313"/>
      <c r="N40" s="313"/>
      <c r="O40" s="313"/>
      <c r="P40" s="313"/>
      <c r="Q40" s="313"/>
      <c r="R40" s="313"/>
      <c r="S40" s="313"/>
      <c r="T40" s="313"/>
      <c r="U40" s="313"/>
      <c r="V40" s="313"/>
      <c r="W40" s="313"/>
      <c r="X40" s="313"/>
      <c r="Y40" s="313"/>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5"/>
      <c r="AZ40" s="165"/>
      <c r="BA40" s="170"/>
      <c r="BB40" s="170"/>
      <c r="BC40" s="170"/>
    </row>
    <row r="41" spans="1:55" s="67" customFormat="1" ht="19.5" customHeight="1">
      <c r="A41" s="166"/>
      <c r="B41" s="166"/>
      <c r="C41" s="166"/>
      <c r="D41" s="268" t="e">
        <f>発注者職名&amp;"　"&amp;発注者&amp;"　　様"</f>
        <v>#REF!</v>
      </c>
      <c r="E41" s="268"/>
      <c r="F41" s="268"/>
      <c r="G41" s="268"/>
      <c r="H41" s="268"/>
      <c r="I41" s="268"/>
      <c r="J41" s="275"/>
      <c r="K41" s="275"/>
      <c r="L41" s="275"/>
      <c r="M41" s="275"/>
      <c r="N41" s="275"/>
      <c r="O41" s="275"/>
      <c r="P41" s="275"/>
      <c r="Q41" s="275"/>
      <c r="R41" s="275"/>
      <c r="S41" s="275"/>
      <c r="T41" s="275"/>
      <c r="U41" s="275"/>
      <c r="V41" s="275"/>
      <c r="W41" s="275"/>
      <c r="X41" s="275"/>
      <c r="Y41" s="275"/>
      <c r="Z41" s="169"/>
      <c r="AA41" s="169"/>
      <c r="AB41" s="169"/>
      <c r="AC41" s="169"/>
      <c r="AD41" s="169"/>
      <c r="AE41" s="169"/>
      <c r="AF41" s="169"/>
      <c r="AG41" s="170"/>
      <c r="AH41" s="170"/>
      <c r="AI41" s="170"/>
      <c r="AJ41" s="170"/>
      <c r="AK41" s="170"/>
      <c r="AL41" s="170"/>
      <c r="AM41" s="170"/>
      <c r="AN41" s="170"/>
      <c r="AO41" s="170"/>
      <c r="AP41" s="170"/>
      <c r="AQ41" s="170"/>
      <c r="AR41" s="170"/>
      <c r="AS41" s="170"/>
      <c r="AT41" s="170"/>
      <c r="AU41" s="170"/>
      <c r="AV41" s="170"/>
      <c r="AW41" s="170"/>
      <c r="AX41" s="170"/>
      <c r="AY41" s="165"/>
      <c r="AZ41" s="165"/>
      <c r="BA41" s="170"/>
      <c r="BB41" s="170"/>
      <c r="BC41" s="170"/>
    </row>
    <row r="42" spans="1:55" s="67" customFormat="1" ht="19.5" customHeight="1">
      <c r="A42" s="166"/>
      <c r="B42" s="166"/>
      <c r="C42" s="166"/>
      <c r="D42" s="169"/>
      <c r="E42" s="169"/>
      <c r="F42" s="169"/>
      <c r="G42" s="169"/>
      <c r="H42" s="169"/>
      <c r="I42" s="169"/>
      <c r="J42" s="169"/>
      <c r="K42" s="169"/>
      <c r="L42" s="169"/>
      <c r="M42" s="169"/>
      <c r="N42" s="169"/>
      <c r="O42" s="169"/>
      <c r="P42" s="169"/>
      <c r="Q42" s="169"/>
      <c r="R42" s="169"/>
      <c r="S42" s="169"/>
      <c r="T42" s="169"/>
      <c r="U42" s="169"/>
      <c r="V42" s="169"/>
      <c r="W42" s="169"/>
      <c r="X42" s="165"/>
      <c r="Y42" s="165"/>
      <c r="Z42" s="169"/>
      <c r="AA42" s="169"/>
      <c r="AB42" s="169"/>
      <c r="AC42" s="169"/>
      <c r="AD42" s="169"/>
      <c r="AE42" s="169"/>
      <c r="AF42" s="169"/>
      <c r="AG42" s="170"/>
      <c r="AH42" s="170"/>
      <c r="AI42" s="170"/>
      <c r="AJ42" s="170"/>
      <c r="AK42" s="170"/>
      <c r="AL42" s="170"/>
      <c r="AM42" s="170"/>
      <c r="AN42" s="170"/>
      <c r="AO42" s="170"/>
      <c r="AP42" s="170"/>
      <c r="AQ42" s="170"/>
      <c r="AR42" s="170"/>
      <c r="AS42" s="170"/>
      <c r="AT42" s="170"/>
      <c r="AU42" s="170"/>
      <c r="AV42" s="170"/>
      <c r="AW42" s="170"/>
      <c r="AX42" s="170"/>
      <c r="AY42" s="165"/>
      <c r="AZ42" s="165"/>
      <c r="BA42" s="170"/>
      <c r="BB42" s="170"/>
      <c r="BC42" s="170"/>
    </row>
    <row r="43" spans="1:55" s="67" customFormat="1" ht="19.5" customHeight="1">
      <c r="A43" s="171"/>
      <c r="B43" s="171"/>
      <c r="C43" s="171"/>
      <c r="D43" s="171"/>
      <c r="E43" s="171"/>
      <c r="F43" s="171"/>
      <c r="G43" s="171"/>
      <c r="H43" s="171"/>
      <c r="I43" s="170"/>
      <c r="J43" s="170"/>
      <c r="K43" s="170"/>
      <c r="L43" s="170"/>
      <c r="M43" s="170"/>
      <c r="N43" s="170"/>
      <c r="O43" s="170"/>
      <c r="P43" s="171"/>
      <c r="Q43" s="171"/>
      <c r="R43" s="171"/>
      <c r="S43" s="171"/>
      <c r="T43" s="171"/>
      <c r="U43" s="170"/>
      <c r="V43" s="170"/>
      <c r="W43" s="171"/>
      <c r="X43" s="171"/>
      <c r="Y43" s="171"/>
      <c r="Z43" s="171"/>
      <c r="AA43" s="171"/>
      <c r="AB43" s="171"/>
      <c r="AC43" s="171"/>
      <c r="AD43" s="171"/>
      <c r="AE43" s="171"/>
      <c r="AF43" s="165"/>
      <c r="AG43" s="165"/>
      <c r="AH43" s="165"/>
      <c r="AI43" s="165"/>
      <c r="AJ43" s="165"/>
      <c r="AK43" s="165"/>
      <c r="AL43" s="165"/>
      <c r="AM43" s="165"/>
      <c r="AN43" s="165"/>
      <c r="AO43" s="165"/>
      <c r="AP43" s="165"/>
      <c r="AQ43" s="165"/>
      <c r="AR43" s="165"/>
      <c r="AS43" s="165"/>
      <c r="AT43" s="165"/>
      <c r="AU43" s="165"/>
      <c r="AV43" s="165"/>
      <c r="AW43" s="165"/>
      <c r="AX43" s="165"/>
      <c r="AY43" s="165"/>
      <c r="AZ43" s="170"/>
      <c r="BA43" s="170"/>
      <c r="BB43" s="170"/>
      <c r="BC43" s="170"/>
    </row>
    <row r="44" spans="1:55" s="67" customFormat="1" ht="19.5" customHeight="1">
      <c r="A44" s="171"/>
      <c r="B44" s="171"/>
      <c r="C44" s="171"/>
      <c r="D44" s="171"/>
      <c r="E44" s="171"/>
      <c r="F44" s="165"/>
      <c r="G44" s="165"/>
      <c r="H44" s="165"/>
      <c r="I44" s="170"/>
      <c r="J44" s="170"/>
      <c r="K44" s="170"/>
      <c r="L44" s="170"/>
      <c r="M44" s="170"/>
      <c r="N44" s="170"/>
      <c r="O44" s="170"/>
      <c r="P44" s="170"/>
      <c r="Q44" s="170"/>
      <c r="R44" s="170"/>
      <c r="S44" s="170"/>
      <c r="T44" s="307" t="s">
        <v>68</v>
      </c>
      <c r="U44" s="307"/>
      <c r="V44" s="307"/>
      <c r="W44" s="307"/>
      <c r="X44" s="307"/>
      <c r="Y44" s="165"/>
      <c r="Z44" s="165" t="s">
        <v>26</v>
      </c>
      <c r="AA44" s="165"/>
      <c r="AB44" s="165"/>
      <c r="AC44" s="165"/>
      <c r="AD44" s="165"/>
      <c r="AE44" s="170"/>
      <c r="AF44" s="170"/>
      <c r="AG44" s="268" t="e">
        <f>業者住所</f>
        <v>#REF!</v>
      </c>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170"/>
    </row>
    <row r="45" spans="1:55" s="67" customFormat="1" ht="19.5" customHeight="1">
      <c r="A45" s="171"/>
      <c r="B45" s="171"/>
      <c r="C45" s="171"/>
      <c r="D45" s="171"/>
      <c r="E45" s="171"/>
      <c r="F45" s="165"/>
      <c r="G45" s="165"/>
      <c r="H45" s="165"/>
      <c r="I45" s="165"/>
      <c r="J45" s="165"/>
      <c r="K45" s="165"/>
      <c r="L45" s="165"/>
      <c r="M45" s="165"/>
      <c r="N45" s="170"/>
      <c r="O45" s="170"/>
      <c r="P45" s="165"/>
      <c r="Q45" s="165"/>
      <c r="R45" s="170"/>
      <c r="S45" s="170"/>
      <c r="T45" s="170"/>
      <c r="U45" s="170"/>
      <c r="V45" s="170"/>
      <c r="W45" s="170"/>
      <c r="X45" s="170"/>
      <c r="Y45" s="165"/>
      <c r="Z45" s="165"/>
      <c r="AA45" s="165"/>
      <c r="AB45" s="165"/>
      <c r="AC45" s="165"/>
      <c r="AD45" s="165"/>
      <c r="AE45" s="170"/>
      <c r="AF45" s="170"/>
      <c r="AG45" s="268" t="e">
        <f>業者名</f>
        <v>#REF!</v>
      </c>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170"/>
    </row>
    <row r="46" spans="1:55" s="67" customFormat="1" ht="19.5" customHeight="1">
      <c r="A46" s="171"/>
      <c r="B46" s="171"/>
      <c r="C46" s="171"/>
      <c r="D46" s="171"/>
      <c r="E46" s="171"/>
      <c r="F46" s="165"/>
      <c r="G46" s="165"/>
      <c r="H46" s="165"/>
      <c r="I46" s="165"/>
      <c r="J46" s="165"/>
      <c r="K46" s="165"/>
      <c r="L46" s="165"/>
      <c r="M46" s="165"/>
      <c r="N46" s="170"/>
      <c r="O46" s="170"/>
      <c r="P46" s="165"/>
      <c r="Q46" s="165"/>
      <c r="R46" s="170"/>
      <c r="S46" s="170"/>
      <c r="T46" s="170"/>
      <c r="U46" s="170"/>
      <c r="V46" s="165"/>
      <c r="W46" s="165"/>
      <c r="X46" s="165"/>
      <c r="Y46" s="165"/>
      <c r="Z46" s="165" t="s">
        <v>27</v>
      </c>
      <c r="AA46" s="165"/>
      <c r="AB46" s="165"/>
      <c r="AC46" s="165"/>
      <c r="AD46" s="165"/>
      <c r="AE46" s="170"/>
      <c r="AF46" s="170"/>
      <c r="AG46" s="268" t="e">
        <f>業者代表者</f>
        <v>#REF!</v>
      </c>
      <c r="AH46" s="268"/>
      <c r="AI46" s="268"/>
      <c r="AJ46" s="268"/>
      <c r="AK46" s="268"/>
      <c r="AL46" s="268"/>
      <c r="AM46" s="268"/>
      <c r="AN46" s="268"/>
      <c r="AO46" s="268"/>
      <c r="AP46" s="268"/>
      <c r="AQ46" s="268"/>
      <c r="AR46" s="268"/>
      <c r="AS46" s="268"/>
      <c r="AT46" s="268"/>
      <c r="AU46" s="268"/>
      <c r="AV46" s="268"/>
      <c r="AW46" s="268"/>
      <c r="AX46" s="268"/>
      <c r="AY46" s="268"/>
      <c r="AZ46" s="268"/>
      <c r="BA46" s="305" t="s">
        <v>91</v>
      </c>
      <c r="BB46" s="305"/>
      <c r="BC46" s="170"/>
    </row>
    <row r="47" spans="1:55" ht="13.5">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row>
    <row r="48" spans="1:55" ht="14.25" customHeight="1">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row>
    <row r="49" spans="1:55" s="67" customFormat="1" ht="26.25" customHeight="1">
      <c r="A49" s="306"/>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row>
    <row r="50" spans="1:55" s="67" customFormat="1" ht="8.25" customHeight="1">
      <c r="A50" s="170"/>
      <c r="B50" s="165"/>
      <c r="C50" s="165"/>
      <c r="D50" s="165"/>
      <c r="E50" s="165"/>
      <c r="F50" s="165"/>
      <c r="G50" s="165"/>
      <c r="H50" s="165"/>
      <c r="I50" s="165"/>
      <c r="J50" s="165"/>
      <c r="K50" s="165"/>
      <c r="L50" s="165"/>
      <c r="M50" s="165"/>
      <c r="N50" s="165"/>
      <c r="O50" s="165"/>
      <c r="P50" s="165"/>
      <c r="Q50" s="165"/>
      <c r="R50" s="165"/>
      <c r="S50" s="165"/>
      <c r="T50" s="165"/>
      <c r="U50" s="165"/>
      <c r="V50" s="171"/>
      <c r="W50" s="171"/>
      <c r="X50" s="171"/>
      <c r="Y50" s="171"/>
      <c r="Z50" s="171"/>
      <c r="AA50" s="171"/>
      <c r="AB50" s="171"/>
      <c r="AC50" s="171"/>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70"/>
      <c r="BB50" s="170"/>
      <c r="BC50" s="170"/>
    </row>
    <row r="51" spans="1:55" s="67" customFormat="1" ht="24.75" customHeight="1">
      <c r="A51" s="312" t="s">
        <v>114</v>
      </c>
      <c r="B51" s="312"/>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row>
    <row r="52" spans="1:55" s="67" customFormat="1" ht="19.5" customHeight="1">
      <c r="A52" s="171"/>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69"/>
      <c r="AZ52" s="165"/>
      <c r="BA52" s="170"/>
      <c r="BB52" s="170"/>
      <c r="BC52" s="170"/>
    </row>
    <row r="53" spans="1:55" s="67" customFormat="1" ht="19.5" customHeight="1">
      <c r="A53" s="171"/>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69"/>
      <c r="AZ53" s="165"/>
      <c r="BA53" s="170"/>
      <c r="BB53" s="170"/>
      <c r="BC53" s="170"/>
    </row>
    <row r="54" spans="1:55" s="67" customFormat="1" ht="7.5" customHeight="1">
      <c r="A54" s="173"/>
      <c r="B54" s="174"/>
      <c r="C54" s="174"/>
      <c r="D54" s="174"/>
      <c r="E54" s="174"/>
      <c r="F54" s="174"/>
      <c r="G54" s="174"/>
      <c r="H54" s="174"/>
      <c r="I54" s="174"/>
      <c r="J54" s="174"/>
      <c r="K54" s="174"/>
      <c r="L54" s="175"/>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6"/>
      <c r="AZ54" s="177"/>
      <c r="BA54" s="177"/>
      <c r="BB54" s="177"/>
      <c r="BC54" s="178"/>
    </row>
    <row r="55" spans="1:55" s="70" customFormat="1" ht="15" customHeight="1">
      <c r="A55" s="179"/>
      <c r="B55" s="305" t="s">
        <v>96</v>
      </c>
      <c r="C55" s="305"/>
      <c r="D55" s="305"/>
      <c r="E55" s="307" t="s">
        <v>72</v>
      </c>
      <c r="F55" s="307"/>
      <c r="G55" s="307"/>
      <c r="H55" s="307"/>
      <c r="I55" s="307"/>
      <c r="J55" s="307"/>
      <c r="K55" s="307"/>
      <c r="L55" s="180"/>
      <c r="M55" s="181"/>
      <c r="N55" s="293" t="e">
        <f>工事名</f>
        <v>#REF!</v>
      </c>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308"/>
    </row>
    <row r="56" spans="1:55" s="70" customFormat="1" ht="15" customHeight="1">
      <c r="A56" s="179"/>
      <c r="B56" s="305"/>
      <c r="C56" s="305"/>
      <c r="D56" s="305"/>
      <c r="E56" s="307"/>
      <c r="F56" s="307"/>
      <c r="G56" s="307"/>
      <c r="H56" s="307"/>
      <c r="I56" s="307"/>
      <c r="J56" s="307"/>
      <c r="K56" s="307"/>
      <c r="L56" s="180"/>
      <c r="M56" s="181"/>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308"/>
    </row>
    <row r="57" spans="1:55" s="70" customFormat="1" ht="7.5" customHeight="1">
      <c r="A57" s="182"/>
      <c r="B57" s="183"/>
      <c r="C57" s="183"/>
      <c r="D57" s="183"/>
      <c r="E57" s="160"/>
      <c r="F57" s="160"/>
      <c r="G57" s="160"/>
      <c r="H57" s="160"/>
      <c r="I57" s="160"/>
      <c r="J57" s="160"/>
      <c r="K57" s="160"/>
      <c r="L57" s="184"/>
      <c r="M57" s="185"/>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7"/>
      <c r="AZ57" s="181"/>
      <c r="BA57" s="181"/>
      <c r="BB57" s="181"/>
      <c r="BC57" s="180"/>
    </row>
    <row r="58" spans="1:55" s="67" customFormat="1" ht="7.5" customHeight="1">
      <c r="A58" s="188"/>
      <c r="B58" s="166"/>
      <c r="C58" s="166"/>
      <c r="D58" s="165"/>
      <c r="E58" s="167"/>
      <c r="F58" s="167"/>
      <c r="G58" s="167"/>
      <c r="H58" s="167"/>
      <c r="I58" s="167"/>
      <c r="J58" s="167"/>
      <c r="K58" s="167"/>
      <c r="L58" s="189"/>
      <c r="M58" s="167"/>
      <c r="N58" s="168"/>
      <c r="O58" s="168"/>
      <c r="P58" s="168"/>
      <c r="Q58" s="168"/>
      <c r="R58" s="168"/>
      <c r="S58" s="168"/>
      <c r="T58" s="168"/>
      <c r="U58" s="168"/>
      <c r="V58" s="168"/>
      <c r="W58" s="168"/>
      <c r="X58" s="168"/>
      <c r="Y58" s="165"/>
      <c r="Z58" s="169"/>
      <c r="AA58" s="169"/>
      <c r="AB58" s="169"/>
      <c r="AC58" s="165"/>
      <c r="AD58" s="165"/>
      <c r="AE58" s="165"/>
      <c r="AF58" s="169"/>
      <c r="AG58" s="169"/>
      <c r="AH58" s="165"/>
      <c r="AI58" s="165"/>
      <c r="AJ58" s="165"/>
      <c r="AK58" s="165"/>
      <c r="AL58" s="165"/>
      <c r="AM58" s="165"/>
      <c r="AN58" s="165"/>
      <c r="AO58" s="164"/>
      <c r="AP58" s="164"/>
      <c r="AQ58" s="165"/>
      <c r="AR58" s="165"/>
      <c r="AS58" s="165"/>
      <c r="AT58" s="165"/>
      <c r="AU58" s="165"/>
      <c r="AV58" s="165"/>
      <c r="AW58" s="169"/>
      <c r="AX58" s="169"/>
      <c r="AY58" s="171"/>
      <c r="AZ58" s="177"/>
      <c r="BA58" s="177"/>
      <c r="BB58" s="177"/>
      <c r="BC58" s="178"/>
    </row>
    <row r="59" spans="1:55" s="70" customFormat="1" ht="15" customHeight="1">
      <c r="A59" s="179"/>
      <c r="B59" s="305" t="s">
        <v>97</v>
      </c>
      <c r="C59" s="305"/>
      <c r="D59" s="305"/>
      <c r="E59" s="307" t="s">
        <v>73</v>
      </c>
      <c r="F59" s="307"/>
      <c r="G59" s="307"/>
      <c r="H59" s="307"/>
      <c r="I59" s="307"/>
      <c r="J59" s="307"/>
      <c r="K59" s="307"/>
      <c r="L59" s="180"/>
      <c r="M59" s="181"/>
      <c r="N59" s="293" t="e">
        <f>工事場所</f>
        <v>#REF!</v>
      </c>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293"/>
      <c r="AY59" s="293"/>
      <c r="AZ59" s="293"/>
      <c r="BA59" s="293"/>
      <c r="BB59" s="293"/>
      <c r="BC59" s="308"/>
    </row>
    <row r="60" spans="1:55" s="70" customFormat="1" ht="15" customHeight="1">
      <c r="A60" s="179"/>
      <c r="B60" s="305"/>
      <c r="C60" s="305"/>
      <c r="D60" s="305"/>
      <c r="E60" s="307"/>
      <c r="F60" s="307"/>
      <c r="G60" s="307"/>
      <c r="H60" s="307"/>
      <c r="I60" s="307"/>
      <c r="J60" s="307"/>
      <c r="K60" s="307"/>
      <c r="L60" s="180"/>
      <c r="M60" s="181"/>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308"/>
    </row>
    <row r="61" spans="1:55" s="70" customFormat="1" ht="7.5" customHeight="1">
      <c r="A61" s="182"/>
      <c r="B61" s="183"/>
      <c r="C61" s="183"/>
      <c r="D61" s="183"/>
      <c r="E61" s="160"/>
      <c r="F61" s="160"/>
      <c r="G61" s="160"/>
      <c r="H61" s="160"/>
      <c r="I61" s="160"/>
      <c r="J61" s="160"/>
      <c r="K61" s="160"/>
      <c r="L61" s="184"/>
      <c r="M61" s="185"/>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7"/>
      <c r="AZ61" s="185"/>
      <c r="BA61" s="185"/>
      <c r="BB61" s="185"/>
      <c r="BC61" s="184"/>
    </row>
    <row r="62" spans="1:55" s="67" customFormat="1" ht="7.5" customHeight="1">
      <c r="A62" s="188"/>
      <c r="B62" s="166"/>
      <c r="C62" s="166"/>
      <c r="D62" s="165"/>
      <c r="E62" s="167"/>
      <c r="F62" s="167"/>
      <c r="G62" s="167"/>
      <c r="H62" s="167"/>
      <c r="I62" s="167"/>
      <c r="J62" s="167"/>
      <c r="K62" s="167"/>
      <c r="L62" s="189"/>
      <c r="M62" s="167"/>
      <c r="N62" s="168"/>
      <c r="O62" s="168"/>
      <c r="P62" s="168"/>
      <c r="Q62" s="168"/>
      <c r="R62" s="168"/>
      <c r="S62" s="168"/>
      <c r="T62" s="168"/>
      <c r="U62" s="168"/>
      <c r="V62" s="168"/>
      <c r="W62" s="168"/>
      <c r="X62" s="168"/>
      <c r="Y62" s="165"/>
      <c r="Z62" s="169"/>
      <c r="AA62" s="169"/>
      <c r="AB62" s="169"/>
      <c r="AC62" s="165"/>
      <c r="AD62" s="165"/>
      <c r="AE62" s="165"/>
      <c r="AF62" s="169"/>
      <c r="AG62" s="169"/>
      <c r="AH62" s="165"/>
      <c r="AI62" s="165"/>
      <c r="AJ62" s="165"/>
      <c r="AK62" s="165"/>
      <c r="AL62" s="165"/>
      <c r="AM62" s="165"/>
      <c r="AN62" s="165"/>
      <c r="AO62" s="164"/>
      <c r="AP62" s="164"/>
      <c r="AQ62" s="165"/>
      <c r="AR62" s="165"/>
      <c r="AS62" s="165"/>
      <c r="AT62" s="165"/>
      <c r="AU62" s="165"/>
      <c r="AV62" s="165"/>
      <c r="AW62" s="169"/>
      <c r="AX62" s="169"/>
      <c r="AY62" s="171"/>
      <c r="AZ62" s="165"/>
      <c r="BA62" s="165"/>
      <c r="BB62" s="165"/>
      <c r="BC62" s="189"/>
    </row>
    <row r="63" spans="1:55" s="67" customFormat="1" ht="17.25">
      <c r="A63" s="188"/>
      <c r="B63" s="305" t="s">
        <v>98</v>
      </c>
      <c r="C63" s="305"/>
      <c r="D63" s="305"/>
      <c r="E63" s="316" t="s">
        <v>99</v>
      </c>
      <c r="F63" s="316"/>
      <c r="G63" s="316"/>
      <c r="H63" s="316"/>
      <c r="I63" s="316"/>
      <c r="J63" s="316"/>
      <c r="K63" s="316"/>
      <c r="L63" s="189"/>
      <c r="M63" s="165"/>
      <c r="N63" s="305" t="s">
        <v>60</v>
      </c>
      <c r="O63" s="305"/>
      <c r="P63" s="278" t="e">
        <f>契約額</f>
        <v>#REF!</v>
      </c>
      <c r="Q63" s="278"/>
      <c r="R63" s="278"/>
      <c r="S63" s="278"/>
      <c r="T63" s="278"/>
      <c r="U63" s="278"/>
      <c r="V63" s="278"/>
      <c r="W63" s="278"/>
      <c r="X63" s="278"/>
      <c r="Y63" s="278"/>
      <c r="Z63" s="315" t="s">
        <v>48</v>
      </c>
      <c r="AA63" s="315"/>
      <c r="AB63" s="165"/>
      <c r="AC63" s="165"/>
      <c r="AD63" s="190"/>
      <c r="AE63" s="190"/>
      <c r="AF63" s="169"/>
      <c r="AG63" s="165"/>
      <c r="AH63" s="165"/>
      <c r="AI63" s="165"/>
      <c r="AJ63" s="165"/>
      <c r="AK63" s="165"/>
      <c r="AL63" s="165"/>
      <c r="AM63" s="165"/>
      <c r="AN63" s="165"/>
      <c r="AO63" s="165"/>
      <c r="AP63" s="165"/>
      <c r="AQ63" s="165"/>
      <c r="AR63" s="165"/>
      <c r="AS63" s="165"/>
      <c r="AT63" s="165"/>
      <c r="AU63" s="165"/>
      <c r="AV63" s="165"/>
      <c r="AW63" s="165"/>
      <c r="AX63" s="169"/>
      <c r="AY63" s="171"/>
      <c r="AZ63" s="165"/>
      <c r="BA63" s="165"/>
      <c r="BB63" s="165"/>
      <c r="BC63" s="189"/>
    </row>
    <row r="64" spans="1:55" s="67" customFormat="1" ht="17.25">
      <c r="A64" s="188"/>
      <c r="B64" s="305"/>
      <c r="C64" s="305"/>
      <c r="D64" s="305"/>
      <c r="E64" s="316"/>
      <c r="F64" s="316"/>
      <c r="G64" s="316"/>
      <c r="H64" s="316"/>
      <c r="I64" s="316"/>
      <c r="J64" s="316"/>
      <c r="K64" s="316"/>
      <c r="L64" s="189"/>
      <c r="M64" s="167"/>
      <c r="N64" s="153" t="s">
        <v>37</v>
      </c>
      <c r="O64" s="168"/>
      <c r="P64" s="168"/>
      <c r="Q64" s="168"/>
      <c r="R64" s="168"/>
      <c r="S64" s="168"/>
      <c r="T64" s="168"/>
      <c r="U64" s="168"/>
      <c r="V64" s="168"/>
      <c r="W64" s="168"/>
      <c r="X64" s="168"/>
      <c r="Y64" s="165"/>
      <c r="Z64" s="169"/>
      <c r="AA64" s="169"/>
      <c r="AB64" s="169"/>
      <c r="AC64" s="165"/>
      <c r="AD64" s="165"/>
      <c r="AE64" s="165"/>
      <c r="AF64" s="165"/>
      <c r="AG64" s="165"/>
      <c r="AH64" s="165"/>
      <c r="AI64" s="165"/>
      <c r="AJ64" s="165"/>
      <c r="AK64" s="165"/>
      <c r="AL64" s="170"/>
      <c r="AM64" s="170"/>
      <c r="AN64" s="170"/>
      <c r="AO64" s="305" t="s">
        <v>60</v>
      </c>
      <c r="AP64" s="305"/>
      <c r="AQ64" s="278" t="e">
        <f>消費税</f>
        <v>#REF!</v>
      </c>
      <c r="AR64" s="278"/>
      <c r="AS64" s="278"/>
      <c r="AT64" s="278"/>
      <c r="AU64" s="278"/>
      <c r="AV64" s="278"/>
      <c r="AW64" s="278"/>
      <c r="AX64" s="318"/>
      <c r="AY64" s="318"/>
      <c r="AZ64" s="315" t="s">
        <v>48</v>
      </c>
      <c r="BA64" s="315"/>
      <c r="BB64" s="165"/>
      <c r="BC64" s="189"/>
    </row>
    <row r="65" spans="1:55" s="70" customFormat="1" ht="3" customHeight="1">
      <c r="A65" s="182"/>
      <c r="B65" s="183"/>
      <c r="C65" s="183"/>
      <c r="D65" s="183"/>
      <c r="E65" s="160"/>
      <c r="F65" s="160"/>
      <c r="G65" s="160"/>
      <c r="H65" s="160"/>
      <c r="I65" s="160"/>
      <c r="J65" s="160"/>
      <c r="K65" s="160"/>
      <c r="L65" s="184"/>
      <c r="M65" s="185"/>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7"/>
      <c r="AZ65" s="181"/>
      <c r="BA65" s="181"/>
      <c r="BB65" s="181"/>
      <c r="BC65" s="180"/>
    </row>
    <row r="66" spans="1:55" s="67" customFormat="1" ht="7.5" customHeight="1">
      <c r="A66" s="188"/>
      <c r="B66" s="166"/>
      <c r="C66" s="166"/>
      <c r="D66" s="165"/>
      <c r="E66" s="167"/>
      <c r="F66" s="167"/>
      <c r="G66" s="167"/>
      <c r="H66" s="167"/>
      <c r="I66" s="167"/>
      <c r="J66" s="167"/>
      <c r="K66" s="167"/>
      <c r="L66" s="189"/>
      <c r="M66" s="167"/>
      <c r="N66" s="168"/>
      <c r="O66" s="168"/>
      <c r="P66" s="168"/>
      <c r="Q66" s="168"/>
      <c r="R66" s="168"/>
      <c r="S66" s="168"/>
      <c r="T66" s="168"/>
      <c r="U66" s="168"/>
      <c r="V66" s="168"/>
      <c r="W66" s="168"/>
      <c r="X66" s="168"/>
      <c r="Y66" s="165"/>
      <c r="Z66" s="169"/>
      <c r="AA66" s="169"/>
      <c r="AB66" s="169"/>
      <c r="AC66" s="165"/>
      <c r="AD66" s="165"/>
      <c r="AE66" s="165"/>
      <c r="AF66" s="169"/>
      <c r="AG66" s="169"/>
      <c r="AH66" s="165"/>
      <c r="AI66" s="165"/>
      <c r="AJ66" s="165"/>
      <c r="AK66" s="165"/>
      <c r="AL66" s="165"/>
      <c r="AM66" s="165"/>
      <c r="AN66" s="165"/>
      <c r="AO66" s="164"/>
      <c r="AP66" s="164"/>
      <c r="AQ66" s="165"/>
      <c r="AR66" s="165"/>
      <c r="AS66" s="165"/>
      <c r="AT66" s="165"/>
      <c r="AU66" s="165"/>
      <c r="AV66" s="165"/>
      <c r="AW66" s="169"/>
      <c r="AX66" s="169"/>
      <c r="AY66" s="171"/>
      <c r="AZ66" s="177"/>
      <c r="BA66" s="177"/>
      <c r="BB66" s="177"/>
      <c r="BC66" s="178"/>
    </row>
    <row r="67" spans="1:55" s="67" customFormat="1" ht="30" customHeight="1">
      <c r="A67" s="191"/>
      <c r="B67" s="169" t="s">
        <v>100</v>
      </c>
      <c r="C67" s="169"/>
      <c r="D67" s="165"/>
      <c r="E67" s="307" t="s">
        <v>74</v>
      </c>
      <c r="F67" s="307"/>
      <c r="G67" s="307"/>
      <c r="H67" s="307"/>
      <c r="I67" s="307"/>
      <c r="J67" s="307"/>
      <c r="K67" s="307"/>
      <c r="L67" s="192"/>
      <c r="M67" s="165"/>
      <c r="N67" s="317" t="e">
        <f>IF(工期自="","",工期自)</f>
        <v>#REF!</v>
      </c>
      <c r="O67" s="317"/>
      <c r="P67" s="317"/>
      <c r="Q67" s="317"/>
      <c r="R67" s="317"/>
      <c r="S67" s="317"/>
      <c r="T67" s="317"/>
      <c r="U67" s="317"/>
      <c r="V67" s="317"/>
      <c r="W67" s="317"/>
      <c r="X67" s="317"/>
      <c r="Y67" s="317"/>
      <c r="Z67" s="317"/>
      <c r="AA67" s="316" t="s">
        <v>101</v>
      </c>
      <c r="AB67" s="316"/>
      <c r="AC67" s="316"/>
      <c r="AD67" s="316"/>
      <c r="AE67" s="317" t="e">
        <f>IF(工期至="","",工期至)</f>
        <v>#REF!</v>
      </c>
      <c r="AF67" s="317"/>
      <c r="AG67" s="317"/>
      <c r="AH67" s="317"/>
      <c r="AI67" s="317"/>
      <c r="AJ67" s="317"/>
      <c r="AK67" s="317"/>
      <c r="AL67" s="317"/>
      <c r="AM67" s="317"/>
      <c r="AN67" s="317"/>
      <c r="AO67" s="317"/>
      <c r="AP67" s="317"/>
      <c r="AQ67" s="317"/>
      <c r="AR67" s="316" t="s">
        <v>102</v>
      </c>
      <c r="AS67" s="316"/>
      <c r="AT67" s="316"/>
      <c r="AU67" s="316"/>
      <c r="AV67" s="170"/>
      <c r="AW67" s="170"/>
      <c r="AX67" s="170"/>
      <c r="AY67" s="170"/>
      <c r="AZ67" s="165"/>
      <c r="BA67" s="165"/>
      <c r="BB67" s="165"/>
      <c r="BC67" s="189"/>
    </row>
    <row r="68" spans="1:55" s="67" customFormat="1" ht="7.5" customHeight="1">
      <c r="A68" s="193"/>
      <c r="B68" s="158"/>
      <c r="C68" s="158"/>
      <c r="D68" s="161"/>
      <c r="E68" s="194"/>
      <c r="F68" s="194"/>
      <c r="G68" s="194"/>
      <c r="H68" s="194"/>
      <c r="I68" s="194"/>
      <c r="J68" s="194"/>
      <c r="K68" s="194"/>
      <c r="L68" s="195"/>
      <c r="M68" s="161"/>
      <c r="N68" s="160"/>
      <c r="O68" s="160"/>
      <c r="P68" s="160"/>
      <c r="Q68" s="160"/>
      <c r="R68" s="160"/>
      <c r="S68" s="160"/>
      <c r="T68" s="160"/>
      <c r="U68" s="160"/>
      <c r="V68" s="160"/>
      <c r="W68" s="160"/>
      <c r="X68" s="160"/>
      <c r="Y68" s="160"/>
      <c r="Z68" s="160"/>
      <c r="AA68" s="183"/>
      <c r="AB68" s="183"/>
      <c r="AC68" s="183"/>
      <c r="AD68" s="160"/>
      <c r="AE68" s="160"/>
      <c r="AF68" s="160"/>
      <c r="AG68" s="160"/>
      <c r="AH68" s="160"/>
      <c r="AI68" s="160"/>
      <c r="AJ68" s="160"/>
      <c r="AK68" s="160"/>
      <c r="AL68" s="160"/>
      <c r="AM68" s="160"/>
      <c r="AN68" s="160"/>
      <c r="AO68" s="160"/>
      <c r="AP68" s="160"/>
      <c r="AQ68" s="183"/>
      <c r="AR68" s="183"/>
      <c r="AS68" s="183"/>
      <c r="AT68" s="161"/>
      <c r="AU68" s="161"/>
      <c r="AV68" s="161"/>
      <c r="AW68" s="161"/>
      <c r="AX68" s="161"/>
      <c r="AY68" s="161"/>
      <c r="AZ68" s="161"/>
      <c r="BA68" s="161"/>
      <c r="BB68" s="161"/>
      <c r="BC68" s="163"/>
    </row>
    <row r="69" spans="1:55" s="67" customFormat="1" ht="7.5" customHeight="1">
      <c r="A69" s="188"/>
      <c r="B69" s="165"/>
      <c r="C69" s="166"/>
      <c r="D69" s="167"/>
      <c r="E69" s="167"/>
      <c r="F69" s="167"/>
      <c r="G69" s="167"/>
      <c r="H69" s="167"/>
      <c r="I69" s="167"/>
      <c r="J69" s="167"/>
      <c r="K69" s="167"/>
      <c r="L69" s="165"/>
      <c r="M69" s="169"/>
      <c r="N69" s="169"/>
      <c r="O69" s="169"/>
      <c r="P69" s="169"/>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9"/>
      <c r="AQ69" s="169"/>
      <c r="AR69" s="169"/>
      <c r="AS69" s="169"/>
      <c r="AT69" s="169"/>
      <c r="AU69" s="169"/>
      <c r="AV69" s="169"/>
      <c r="AW69" s="169"/>
      <c r="AX69" s="169"/>
      <c r="AY69" s="171"/>
      <c r="AZ69" s="165"/>
      <c r="BA69" s="165"/>
      <c r="BB69" s="165"/>
      <c r="BC69" s="189"/>
    </row>
    <row r="70" spans="1:55" s="67" customFormat="1" ht="21" customHeight="1">
      <c r="A70" s="188"/>
      <c r="B70" s="169" t="s">
        <v>85</v>
      </c>
      <c r="C70" s="166"/>
      <c r="D70" s="167"/>
      <c r="E70" s="305" t="s">
        <v>70</v>
      </c>
      <c r="F70" s="305"/>
      <c r="G70" s="305"/>
      <c r="H70" s="305"/>
      <c r="I70" s="305"/>
      <c r="J70" s="305"/>
      <c r="K70" s="305"/>
      <c r="L70" s="305"/>
      <c r="M70" s="305"/>
      <c r="N70" s="305"/>
      <c r="O70" s="165"/>
      <c r="P70" s="165"/>
      <c r="Q70" s="165"/>
      <c r="R70" s="165"/>
      <c r="S70" s="165"/>
      <c r="T70" s="165"/>
      <c r="U70" s="165"/>
      <c r="V70" s="165"/>
      <c r="W70" s="165"/>
      <c r="X70" s="165"/>
      <c r="Y70" s="165"/>
      <c r="Z70" s="165"/>
      <c r="AA70" s="165"/>
      <c r="AB70" s="165"/>
      <c r="AC70" s="165"/>
      <c r="AD70" s="165"/>
      <c r="AE70" s="165"/>
      <c r="AF70" s="169"/>
      <c r="AG70" s="169"/>
      <c r="AH70" s="169"/>
      <c r="AI70" s="165"/>
      <c r="AJ70" s="165"/>
      <c r="AK70" s="165"/>
      <c r="AL70" s="165"/>
      <c r="AM70" s="165"/>
      <c r="AN70" s="165"/>
      <c r="AO70" s="165"/>
      <c r="AP70" s="165"/>
      <c r="AQ70" s="165"/>
      <c r="AR70" s="169"/>
      <c r="AS70" s="169"/>
      <c r="AT70" s="169"/>
      <c r="AU70" s="169"/>
      <c r="AV70" s="169"/>
      <c r="AW70" s="169"/>
      <c r="AX70" s="169"/>
      <c r="AY70" s="165"/>
      <c r="AZ70" s="165"/>
      <c r="BA70" s="165"/>
      <c r="BB70" s="165"/>
      <c r="BC70" s="189"/>
    </row>
    <row r="71" spans="1:55" s="98" customFormat="1" ht="21" customHeight="1">
      <c r="A71" s="155"/>
      <c r="B71" s="152"/>
      <c r="C71" s="288" t="e">
        <f>"（１）この契約により生じる一切の権利義務は，"&amp;発注者職名&amp;"の承認なくして第三者に譲渡し，又は承"</f>
        <v>#REF!</v>
      </c>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309"/>
      <c r="AY71" s="309"/>
      <c r="AZ71" s="309"/>
      <c r="BA71" s="309"/>
      <c r="BB71" s="309"/>
      <c r="BC71" s="310"/>
    </row>
    <row r="72" spans="1:55" s="98" customFormat="1" ht="21" customHeight="1">
      <c r="A72" s="155"/>
      <c r="B72" s="152"/>
      <c r="C72" s="154"/>
      <c r="D72" s="156"/>
      <c r="E72" s="288" t="s">
        <v>77</v>
      </c>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10"/>
    </row>
    <row r="73" spans="1:55" s="98" customFormat="1" ht="21" customHeight="1">
      <c r="A73" s="155"/>
      <c r="B73" s="152"/>
      <c r="C73" s="288" t="e">
        <f>"（２）この請書に記載した以外の事項については，"&amp;発注者職名&amp;"の指示に従う。"</f>
        <v>#REF!</v>
      </c>
      <c r="D73" s="309"/>
      <c r="E73" s="309"/>
      <c r="F73" s="309"/>
      <c r="G73" s="309"/>
      <c r="H73" s="309"/>
      <c r="I73" s="309"/>
      <c r="J73" s="309"/>
      <c r="K73" s="309"/>
      <c r="L73" s="309"/>
      <c r="M73" s="309"/>
      <c r="N73" s="309"/>
      <c r="O73" s="309"/>
      <c r="P73" s="309"/>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09"/>
      <c r="BC73" s="310"/>
    </row>
    <row r="74" spans="1:55" s="98" customFormat="1" ht="21" customHeight="1">
      <c r="A74" s="155"/>
      <c r="B74" s="152"/>
      <c r="C74" s="288" t="e">
        <f>"（３）請負者は，業務を完了したときは，"&amp;発注者職名&amp;"に対して請負代金の支払いを請求することがで"</f>
        <v>#REF!</v>
      </c>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10"/>
    </row>
    <row r="75" spans="1:55" s="98" customFormat="1" ht="21" customHeight="1">
      <c r="A75" s="155"/>
      <c r="B75" s="152"/>
      <c r="C75" s="154"/>
      <c r="D75" s="156"/>
      <c r="E75" s="288" t="s">
        <v>75</v>
      </c>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309"/>
      <c r="AN75" s="309"/>
      <c r="AO75" s="309"/>
      <c r="AP75" s="309"/>
      <c r="AQ75" s="309"/>
      <c r="AR75" s="309"/>
      <c r="AS75" s="309"/>
      <c r="AT75" s="309"/>
      <c r="AU75" s="309"/>
      <c r="AV75" s="309"/>
      <c r="AW75" s="309"/>
      <c r="AX75" s="309"/>
      <c r="AY75" s="309"/>
      <c r="AZ75" s="309"/>
      <c r="BA75" s="309"/>
      <c r="BB75" s="309"/>
      <c r="BC75" s="310"/>
    </row>
    <row r="76" spans="1:55" s="98" customFormat="1" ht="21" customHeight="1">
      <c r="A76" s="155"/>
      <c r="B76" s="152"/>
      <c r="C76" s="288" t="e">
        <f>"（４）"&amp;発注者職名&amp;"は，前項による支払いの請求があったときは，その日から４０日以内に支払うものと"</f>
        <v>#REF!</v>
      </c>
      <c r="D76" s="309"/>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c r="AM76" s="309"/>
      <c r="AN76" s="309"/>
      <c r="AO76" s="309"/>
      <c r="AP76" s="309"/>
      <c r="AQ76" s="309"/>
      <c r="AR76" s="309"/>
      <c r="AS76" s="309"/>
      <c r="AT76" s="309"/>
      <c r="AU76" s="309"/>
      <c r="AV76" s="309"/>
      <c r="AW76" s="309"/>
      <c r="AX76" s="309"/>
      <c r="AY76" s="309"/>
      <c r="AZ76" s="309"/>
      <c r="BA76" s="309"/>
      <c r="BB76" s="309"/>
      <c r="BC76" s="310"/>
    </row>
    <row r="77" spans="1:55" s="98" customFormat="1" ht="21" customHeight="1">
      <c r="A77" s="155"/>
      <c r="B77" s="152"/>
      <c r="C77" s="154"/>
      <c r="D77" s="156"/>
      <c r="E77" s="288" t="s">
        <v>76</v>
      </c>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c r="BA77" s="309"/>
      <c r="BB77" s="309"/>
      <c r="BC77" s="310"/>
    </row>
    <row r="78" spans="1:55" s="98" customFormat="1" ht="21" customHeight="1">
      <c r="A78" s="155"/>
      <c r="B78" s="152"/>
      <c r="C78" s="288" t="e">
        <f>"（５）この契約履行上疑義が生じた場合は"&amp;発注者職名&amp;"と協議して定める。"</f>
        <v>#REF!</v>
      </c>
      <c r="D78" s="309"/>
      <c r="E78" s="309"/>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09"/>
      <c r="AQ78" s="309"/>
      <c r="AR78" s="309"/>
      <c r="AS78" s="309"/>
      <c r="AT78" s="309"/>
      <c r="AU78" s="309"/>
      <c r="AV78" s="309"/>
      <c r="AW78" s="309"/>
      <c r="AX78" s="309"/>
      <c r="AY78" s="309"/>
      <c r="AZ78" s="309"/>
      <c r="BA78" s="309"/>
      <c r="BB78" s="309"/>
      <c r="BC78" s="310"/>
    </row>
    <row r="79" spans="1:55" s="67" customFormat="1" ht="7.5" customHeight="1">
      <c r="A79" s="129"/>
      <c r="B79" s="121"/>
      <c r="C79" s="130"/>
      <c r="D79" s="111"/>
      <c r="E79" s="125"/>
      <c r="F79" s="131"/>
      <c r="G79" s="131"/>
      <c r="H79" s="131"/>
      <c r="I79" s="131"/>
      <c r="J79" s="131"/>
      <c r="K79" s="131"/>
      <c r="L79" s="131"/>
      <c r="M79" s="131"/>
      <c r="N79" s="125"/>
      <c r="O79" s="125"/>
      <c r="P79" s="125"/>
      <c r="Q79" s="125"/>
      <c r="R79" s="125"/>
      <c r="S79" s="132"/>
      <c r="T79" s="132"/>
      <c r="U79" s="132"/>
      <c r="V79" s="132"/>
      <c r="W79" s="132"/>
      <c r="X79" s="132"/>
      <c r="Y79" s="132"/>
      <c r="Z79" s="132"/>
      <c r="AA79" s="132"/>
      <c r="AB79" s="125"/>
      <c r="AC79" s="125"/>
      <c r="AD79" s="125"/>
      <c r="AE79" s="125"/>
      <c r="AF79" s="133"/>
      <c r="AG79" s="133"/>
      <c r="AH79" s="133"/>
      <c r="AI79" s="125"/>
      <c r="AJ79" s="125"/>
      <c r="AK79" s="125"/>
      <c r="AL79" s="125"/>
      <c r="AM79" s="125"/>
      <c r="AN79" s="125"/>
      <c r="AO79" s="125"/>
      <c r="AP79" s="125"/>
      <c r="AQ79" s="125"/>
      <c r="AR79" s="133"/>
      <c r="AS79" s="133"/>
      <c r="AT79" s="133"/>
      <c r="AU79" s="133"/>
      <c r="AV79" s="133"/>
      <c r="AW79" s="133"/>
      <c r="AX79" s="133"/>
      <c r="AY79" s="134"/>
      <c r="AZ79" s="125"/>
      <c r="BA79" s="125"/>
      <c r="BB79" s="125"/>
      <c r="BC79" s="137"/>
    </row>
    <row r="80" spans="1:52" s="67" customFormat="1" ht="11.25" customHeight="1">
      <c r="A80" s="79"/>
      <c r="B80" s="74"/>
      <c r="C80" s="80"/>
      <c r="D80" s="76"/>
      <c r="E80" s="87"/>
      <c r="F80" s="87"/>
      <c r="G80" s="87"/>
      <c r="H80" s="87"/>
      <c r="I80" s="87"/>
      <c r="J80" s="87"/>
      <c r="K80" s="87"/>
      <c r="L80" s="66"/>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86"/>
      <c r="AZ80" s="66"/>
    </row>
    <row r="81" spans="1:52" s="67" customFormat="1" ht="19.5" customHeight="1">
      <c r="A81" s="79"/>
      <c r="B81" s="89"/>
      <c r="C81" s="97" t="e">
        <f>"　上記の工事請負契約については，"&amp;市町村名&amp;市町村区分&amp;"会計規定，条例，規則及び"</f>
        <v>#REF!</v>
      </c>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86"/>
      <c r="AZ81" s="66"/>
    </row>
    <row r="82" spans="1:52" s="67" customFormat="1" ht="19.5" customHeight="1">
      <c r="A82" s="89"/>
      <c r="B82" s="89"/>
      <c r="C82" s="97" t="s">
        <v>71</v>
      </c>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row>
    <row r="83" spans="1:52" s="67" customFormat="1" ht="19.5" customHeight="1">
      <c r="A83" s="89"/>
      <c r="B83" s="89"/>
      <c r="C83" s="97"/>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row>
    <row r="84" spans="1:52" s="67" customFormat="1" ht="19.5" customHeight="1">
      <c r="A84" s="89"/>
      <c r="C84" s="89"/>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66"/>
      <c r="AZ84" s="66"/>
    </row>
    <row r="85" spans="1:52" s="67" customFormat="1" ht="19.5" customHeight="1">
      <c r="A85" s="89"/>
      <c r="C85" s="89"/>
      <c r="D85" s="270" t="e">
        <f>IF(契約日="","平成　年　月　日",契約日)</f>
        <v>#REF!</v>
      </c>
      <c r="E85" s="270"/>
      <c r="F85" s="270"/>
      <c r="G85" s="270"/>
      <c r="H85" s="270"/>
      <c r="I85" s="270"/>
      <c r="J85" s="270"/>
      <c r="K85" s="270"/>
      <c r="L85" s="270"/>
      <c r="M85" s="270"/>
      <c r="N85" s="270"/>
      <c r="O85" s="270"/>
      <c r="P85" s="270"/>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66"/>
      <c r="AZ85" s="66"/>
    </row>
    <row r="86" spans="1:52" s="67" customFormat="1" ht="19.5" customHeight="1">
      <c r="A86" s="89"/>
      <c r="C86" s="89"/>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66"/>
      <c r="AZ86" s="66"/>
    </row>
    <row r="87" spans="1:52" s="67" customFormat="1" ht="19.5" customHeight="1">
      <c r="A87" s="89"/>
      <c r="C87" s="89"/>
      <c r="D87" s="268" t="e">
        <f>市町村名&amp;市町村区分</f>
        <v>#REF!</v>
      </c>
      <c r="E87" s="268"/>
      <c r="F87" s="268"/>
      <c r="G87" s="268"/>
      <c r="H87" s="268"/>
      <c r="I87" s="268"/>
      <c r="J87" s="268"/>
      <c r="K87" s="268"/>
      <c r="L87" s="268"/>
      <c r="M87" s="268"/>
      <c r="N87" s="268"/>
      <c r="O87" s="268"/>
      <c r="P87" s="268"/>
      <c r="Q87" s="268"/>
      <c r="R87" s="268"/>
      <c r="S87" s="268"/>
      <c r="T87" s="268"/>
      <c r="U87" s="268"/>
      <c r="V87" s="268"/>
      <c r="W87" s="268"/>
      <c r="X87" s="268"/>
      <c r="Y87" s="26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66"/>
      <c r="AZ87" s="66"/>
    </row>
    <row r="88" spans="1:52" s="67" customFormat="1" ht="19.5" customHeight="1">
      <c r="A88" s="89"/>
      <c r="B88" s="89"/>
      <c r="C88" s="89"/>
      <c r="D88" s="268" t="e">
        <f>発注者職名&amp;"　"&amp;発注者&amp;"　　様"</f>
        <v>#REF!</v>
      </c>
      <c r="E88" s="268"/>
      <c r="F88" s="268"/>
      <c r="G88" s="268"/>
      <c r="H88" s="268"/>
      <c r="I88" s="268"/>
      <c r="J88" s="275"/>
      <c r="K88" s="275"/>
      <c r="L88" s="275"/>
      <c r="M88" s="275"/>
      <c r="N88" s="275"/>
      <c r="O88" s="275"/>
      <c r="P88" s="275"/>
      <c r="Q88" s="275"/>
      <c r="R88" s="275"/>
      <c r="S88" s="275"/>
      <c r="T88" s="275"/>
      <c r="U88" s="275"/>
      <c r="V88" s="275"/>
      <c r="W88" s="275"/>
      <c r="X88" s="275"/>
      <c r="Y88" s="275"/>
      <c r="Z88" s="78"/>
      <c r="AA88" s="78"/>
      <c r="AB88" s="78"/>
      <c r="AC88" s="78"/>
      <c r="AD88" s="78"/>
      <c r="AE88" s="78"/>
      <c r="AF88" s="78"/>
      <c r="AY88" s="66"/>
      <c r="AZ88" s="66"/>
    </row>
    <row r="89" spans="1:52" s="67" customFormat="1" ht="19.5" customHeight="1">
      <c r="A89" s="89"/>
      <c r="B89" s="89"/>
      <c r="C89" s="89"/>
      <c r="D89" s="64"/>
      <c r="E89" s="64"/>
      <c r="F89" s="64"/>
      <c r="G89" s="64"/>
      <c r="H89" s="64"/>
      <c r="I89" s="64"/>
      <c r="J89" s="64"/>
      <c r="K89" s="64"/>
      <c r="L89" s="64"/>
      <c r="M89" s="64"/>
      <c r="N89" s="64"/>
      <c r="O89" s="64"/>
      <c r="P89" s="64"/>
      <c r="Q89" s="64"/>
      <c r="R89" s="64"/>
      <c r="S89" s="64"/>
      <c r="T89" s="64"/>
      <c r="U89" s="64"/>
      <c r="V89" s="64"/>
      <c r="W89" s="64"/>
      <c r="X89" s="92"/>
      <c r="Y89" s="92"/>
      <c r="Z89" s="78"/>
      <c r="AA89" s="78"/>
      <c r="AB89" s="78"/>
      <c r="AC89" s="78"/>
      <c r="AD89" s="78"/>
      <c r="AE89" s="78"/>
      <c r="AF89" s="78"/>
      <c r="AY89" s="66"/>
      <c r="AZ89" s="66"/>
    </row>
    <row r="90" spans="1:51" s="67" customFormat="1" ht="19.5" customHeight="1">
      <c r="A90" s="65"/>
      <c r="B90" s="65"/>
      <c r="C90" s="65"/>
      <c r="D90" s="65"/>
      <c r="E90" s="65"/>
      <c r="F90" s="93"/>
      <c r="G90" s="93"/>
      <c r="H90" s="93"/>
      <c r="P90" s="65"/>
      <c r="Q90" s="65"/>
      <c r="R90" s="65"/>
      <c r="S90" s="65"/>
      <c r="T90" s="93"/>
      <c r="W90" s="93"/>
      <c r="X90" s="93"/>
      <c r="Y90" s="93"/>
      <c r="Z90" s="93"/>
      <c r="AA90" s="93"/>
      <c r="AB90" s="93"/>
      <c r="AC90" s="93"/>
      <c r="AD90" s="93"/>
      <c r="AE90" s="93"/>
      <c r="AF90" s="66"/>
      <c r="AG90" s="66"/>
      <c r="AH90" s="66"/>
      <c r="AI90" s="66"/>
      <c r="AJ90" s="66"/>
      <c r="AK90" s="66"/>
      <c r="AL90" s="66"/>
      <c r="AM90" s="66"/>
      <c r="AN90" s="66"/>
      <c r="AO90" s="66"/>
      <c r="AP90" s="66"/>
      <c r="AQ90" s="66"/>
      <c r="AR90" s="66"/>
      <c r="AS90" s="66"/>
      <c r="AT90" s="66"/>
      <c r="AU90" s="66"/>
      <c r="AV90" s="66"/>
      <c r="AW90" s="66"/>
      <c r="AX90" s="66"/>
      <c r="AY90" s="66"/>
    </row>
    <row r="91" spans="1:54" s="67" customFormat="1" ht="19.5" customHeight="1">
      <c r="A91" s="65"/>
      <c r="B91" s="65"/>
      <c r="C91" s="65"/>
      <c r="D91" s="65"/>
      <c r="E91" s="65"/>
      <c r="F91" s="86"/>
      <c r="G91" s="86"/>
      <c r="H91" s="86"/>
      <c r="T91" s="267" t="s">
        <v>68</v>
      </c>
      <c r="U91" s="267"/>
      <c r="V91" s="267"/>
      <c r="W91" s="267"/>
      <c r="X91" s="267"/>
      <c r="Y91" s="86"/>
      <c r="Z91" s="66" t="s">
        <v>26</v>
      </c>
      <c r="AA91" s="86"/>
      <c r="AB91" s="86"/>
      <c r="AC91" s="86"/>
      <c r="AD91" s="86"/>
      <c r="AG91" s="268" t="e">
        <f>業者住所</f>
        <v>#REF!</v>
      </c>
      <c r="AH91" s="268"/>
      <c r="AI91" s="268"/>
      <c r="AJ91" s="268"/>
      <c r="AK91" s="268"/>
      <c r="AL91" s="268"/>
      <c r="AM91" s="268"/>
      <c r="AN91" s="268"/>
      <c r="AO91" s="268"/>
      <c r="AP91" s="268"/>
      <c r="AQ91" s="268"/>
      <c r="AR91" s="268"/>
      <c r="AS91" s="268"/>
      <c r="AT91" s="268"/>
      <c r="AU91" s="268"/>
      <c r="AV91" s="268"/>
      <c r="AW91" s="268"/>
      <c r="AX91" s="268"/>
      <c r="AY91" s="268"/>
      <c r="AZ91" s="268"/>
      <c r="BA91" s="268"/>
      <c r="BB91" s="268"/>
    </row>
    <row r="92" spans="1:54" s="67" customFormat="1" ht="19.5" customHeight="1">
      <c r="A92" s="65"/>
      <c r="B92" s="65"/>
      <c r="C92" s="65"/>
      <c r="D92" s="65"/>
      <c r="E92" s="65"/>
      <c r="F92" s="86"/>
      <c r="G92" s="86"/>
      <c r="H92" s="86"/>
      <c r="I92" s="86"/>
      <c r="J92" s="86"/>
      <c r="K92" s="86"/>
      <c r="L92" s="86"/>
      <c r="M92" s="86"/>
      <c r="P92" s="86"/>
      <c r="Q92" s="86"/>
      <c r="Y92" s="86"/>
      <c r="Z92" s="66"/>
      <c r="AA92" s="86"/>
      <c r="AB92" s="86"/>
      <c r="AC92" s="86"/>
      <c r="AD92" s="86"/>
      <c r="AG92" s="268" t="e">
        <f>業者名</f>
        <v>#REF!</v>
      </c>
      <c r="AH92" s="268"/>
      <c r="AI92" s="268"/>
      <c r="AJ92" s="268"/>
      <c r="AK92" s="268"/>
      <c r="AL92" s="268"/>
      <c r="AM92" s="268"/>
      <c r="AN92" s="268"/>
      <c r="AO92" s="268"/>
      <c r="AP92" s="268"/>
      <c r="AQ92" s="268"/>
      <c r="AR92" s="268"/>
      <c r="AS92" s="268"/>
      <c r="AT92" s="268"/>
      <c r="AU92" s="268"/>
      <c r="AV92" s="268"/>
      <c r="AW92" s="268"/>
      <c r="AX92" s="268"/>
      <c r="AY92" s="268"/>
      <c r="AZ92" s="268"/>
      <c r="BA92" s="268"/>
      <c r="BB92" s="268"/>
    </row>
    <row r="93" spans="1:54" s="67" customFormat="1" ht="19.5" customHeight="1">
      <c r="A93" s="65"/>
      <c r="B93" s="65"/>
      <c r="C93" s="65"/>
      <c r="D93" s="65"/>
      <c r="E93" s="65"/>
      <c r="F93" s="86"/>
      <c r="G93" s="86"/>
      <c r="H93" s="86"/>
      <c r="I93" s="86"/>
      <c r="J93" s="86"/>
      <c r="K93" s="86"/>
      <c r="L93" s="86"/>
      <c r="M93" s="86"/>
      <c r="P93" s="86"/>
      <c r="Q93" s="86"/>
      <c r="V93" s="86"/>
      <c r="W93" s="86"/>
      <c r="X93" s="86"/>
      <c r="Y93" s="86"/>
      <c r="Z93" s="66" t="s">
        <v>27</v>
      </c>
      <c r="AA93" s="86"/>
      <c r="AB93" s="86"/>
      <c r="AC93" s="86"/>
      <c r="AD93" s="86"/>
      <c r="AG93" s="268" t="e">
        <f>業者代表者</f>
        <v>#REF!</v>
      </c>
      <c r="AH93" s="268"/>
      <c r="AI93" s="268"/>
      <c r="AJ93" s="268"/>
      <c r="AK93" s="268"/>
      <c r="AL93" s="268"/>
      <c r="AM93" s="268"/>
      <c r="AN93" s="268"/>
      <c r="AO93" s="268"/>
      <c r="AP93" s="268"/>
      <c r="AQ93" s="268"/>
      <c r="AR93" s="268"/>
      <c r="AS93" s="268"/>
      <c r="AT93" s="268"/>
      <c r="AU93" s="268"/>
      <c r="AV93" s="268"/>
      <c r="AW93" s="268"/>
      <c r="AX93" s="268"/>
      <c r="AY93" s="268"/>
      <c r="AZ93" s="268"/>
      <c r="BA93" s="272" t="s">
        <v>91</v>
      </c>
      <c r="BB93" s="272"/>
    </row>
  </sheetData>
  <sheetProtection/>
  <mergeCells count="77">
    <mergeCell ref="AZ64:BA64"/>
    <mergeCell ref="AG93:AZ93"/>
    <mergeCell ref="C73:BC73"/>
    <mergeCell ref="C74:BC74"/>
    <mergeCell ref="T91:X91"/>
    <mergeCell ref="AG91:BB91"/>
    <mergeCell ref="BA93:BB93"/>
    <mergeCell ref="AG92:BB92"/>
    <mergeCell ref="C76:BC76"/>
    <mergeCell ref="E77:BC77"/>
    <mergeCell ref="B63:D64"/>
    <mergeCell ref="E63:K64"/>
    <mergeCell ref="N63:O63"/>
    <mergeCell ref="P63:Y63"/>
    <mergeCell ref="AA67:AD67"/>
    <mergeCell ref="AE67:AQ67"/>
    <mergeCell ref="AQ64:AY64"/>
    <mergeCell ref="AO64:AP64"/>
    <mergeCell ref="D85:P85"/>
    <mergeCell ref="Z63:AA63"/>
    <mergeCell ref="E75:BC75"/>
    <mergeCell ref="E70:N70"/>
    <mergeCell ref="E72:BC72"/>
    <mergeCell ref="C71:BC71"/>
    <mergeCell ref="C78:BC78"/>
    <mergeCell ref="AR67:AU67"/>
    <mergeCell ref="E67:K67"/>
    <mergeCell ref="N67:Z67"/>
    <mergeCell ref="D87:Y87"/>
    <mergeCell ref="D88:Y88"/>
    <mergeCell ref="E25:BC25"/>
    <mergeCell ref="E12:K13"/>
    <mergeCell ref="N12:BC13"/>
    <mergeCell ref="B16:D17"/>
    <mergeCell ref="E16:K17"/>
    <mergeCell ref="N16:O16"/>
    <mergeCell ref="P16:Y16"/>
    <mergeCell ref="AR20:AU20"/>
    <mergeCell ref="E23:N23"/>
    <mergeCell ref="AT1:BC1"/>
    <mergeCell ref="A2:BC2"/>
    <mergeCell ref="A4:BC4"/>
    <mergeCell ref="B8:D9"/>
    <mergeCell ref="E8:K9"/>
    <mergeCell ref="N8:BC9"/>
    <mergeCell ref="B12:D13"/>
    <mergeCell ref="E20:K20"/>
    <mergeCell ref="N20:Z20"/>
    <mergeCell ref="C29:BC29"/>
    <mergeCell ref="A51:BC51"/>
    <mergeCell ref="T44:X44"/>
    <mergeCell ref="AG44:BB44"/>
    <mergeCell ref="AG45:BB45"/>
    <mergeCell ref="D40:Y40"/>
    <mergeCell ref="D41:Y41"/>
    <mergeCell ref="E30:BC30"/>
    <mergeCell ref="C31:BC31"/>
    <mergeCell ref="D38:P38"/>
    <mergeCell ref="C26:BC26"/>
    <mergeCell ref="C27:BC27"/>
    <mergeCell ref="E28:BC28"/>
    <mergeCell ref="Z16:AA16"/>
    <mergeCell ref="AO17:AP17"/>
    <mergeCell ref="AZ17:BA17"/>
    <mergeCell ref="AA20:AD20"/>
    <mergeCell ref="AE20:AQ20"/>
    <mergeCell ref="C24:BC24"/>
    <mergeCell ref="AQ17:AY17"/>
    <mergeCell ref="AG46:AZ46"/>
    <mergeCell ref="BA46:BB46"/>
    <mergeCell ref="A49:BC49"/>
    <mergeCell ref="B59:D60"/>
    <mergeCell ref="E59:K60"/>
    <mergeCell ref="N59:BC60"/>
    <mergeCell ref="B55:D56"/>
    <mergeCell ref="E55:K56"/>
    <mergeCell ref="N55:BC56"/>
  </mergeCells>
  <printOptions/>
  <pageMargins left="0.72" right="0" top="0.71" bottom="0.3937007874015748" header="0.5118110236220472" footer="0.5118110236220472"/>
  <pageSetup horizontalDpi="300" verticalDpi="300" orientation="portrait" paperSize="9" r:id="rId2"/>
  <rowBreaks count="1" manualBreakCount="1">
    <brk id="47" max="255" man="1"/>
  </rowBreaks>
  <drawing r:id="rId1"/>
</worksheet>
</file>

<file path=xl/worksheets/sheet8.xml><?xml version="1.0" encoding="utf-8"?>
<worksheet xmlns="http://schemas.openxmlformats.org/spreadsheetml/2006/main" xmlns:r="http://schemas.openxmlformats.org/officeDocument/2006/relationships">
  <dimension ref="A1:BA57"/>
  <sheetViews>
    <sheetView zoomScalePageLayoutView="0" workbookViewId="0" topLeftCell="A1">
      <selection activeCell="A1" sqref="A1:BA2"/>
    </sheetView>
  </sheetViews>
  <sheetFormatPr defaultColWidth="1.625" defaultRowHeight="15.75" customHeight="1"/>
  <cols>
    <col min="1" max="16384" width="1.625" style="67" customWidth="1"/>
  </cols>
  <sheetData>
    <row r="1" spans="1:53" ht="15.75" customHeight="1">
      <c r="A1" s="323" t="s">
        <v>119</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row>
    <row r="2" spans="1:53" ht="15.75" customHeight="1">
      <c r="A2" s="32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row>
    <row r="6" spans="2:50" ht="15.75" customHeight="1">
      <c r="B6" s="302">
        <v>1</v>
      </c>
      <c r="C6" s="302"/>
      <c r="E6" s="271" t="s">
        <v>0</v>
      </c>
      <c r="F6" s="271"/>
      <c r="G6" s="271"/>
      <c r="H6" s="271"/>
      <c r="I6" s="271"/>
      <c r="J6" s="271"/>
      <c r="K6" s="271"/>
      <c r="L6" s="271"/>
      <c r="P6" s="321" t="e">
        <f>工事名</f>
        <v>#REF!</v>
      </c>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row>
    <row r="7" ht="6.75" customHeight="1"/>
    <row r="8" spans="2:50" ht="15.75" customHeight="1">
      <c r="B8" s="302">
        <v>2</v>
      </c>
      <c r="C8" s="302"/>
      <c r="E8" s="271" t="s">
        <v>1</v>
      </c>
      <c r="F8" s="271"/>
      <c r="G8" s="271"/>
      <c r="H8" s="271"/>
      <c r="I8" s="271"/>
      <c r="J8" s="271"/>
      <c r="K8" s="271"/>
      <c r="L8" s="271"/>
      <c r="P8" s="321" t="e">
        <f>工事場所</f>
        <v>#REF!</v>
      </c>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row>
    <row r="9" ht="6.75" customHeight="1">
      <c r="K9" s="142"/>
    </row>
    <row r="10" spans="2:32" ht="15.75" customHeight="1">
      <c r="B10" s="302">
        <v>3</v>
      </c>
      <c r="C10" s="302"/>
      <c r="E10" s="271" t="s">
        <v>120</v>
      </c>
      <c r="F10" s="271"/>
      <c r="G10" s="271"/>
      <c r="H10" s="271"/>
      <c r="I10" s="271"/>
      <c r="J10" s="271"/>
      <c r="K10" s="271"/>
      <c r="L10" s="271"/>
      <c r="P10" s="302" t="s">
        <v>34</v>
      </c>
      <c r="Q10" s="302"/>
      <c r="T10" s="320" t="e">
        <f>IF(工期自="","平成　年　月　日",工期自)</f>
        <v>#REF!</v>
      </c>
      <c r="U10" s="320"/>
      <c r="V10" s="320"/>
      <c r="W10" s="320"/>
      <c r="X10" s="320"/>
      <c r="Y10" s="320"/>
      <c r="Z10" s="320"/>
      <c r="AA10" s="320"/>
      <c r="AB10" s="320"/>
      <c r="AC10" s="320"/>
      <c r="AD10" s="320"/>
      <c r="AE10" s="320"/>
      <c r="AF10" s="320"/>
    </row>
    <row r="11" ht="6.75" customHeight="1"/>
    <row r="12" spans="16:32" ht="15.75" customHeight="1">
      <c r="P12" s="302" t="s">
        <v>130</v>
      </c>
      <c r="Q12" s="302"/>
      <c r="T12" s="320" t="e">
        <f>IF(工期至="","平成　年　月　日",工期至)</f>
        <v>#REF!</v>
      </c>
      <c r="U12" s="320"/>
      <c r="V12" s="320"/>
      <c r="W12" s="320"/>
      <c r="X12" s="320"/>
      <c r="Y12" s="320"/>
      <c r="Z12" s="320"/>
      <c r="AA12" s="320"/>
      <c r="AB12" s="320"/>
      <c r="AC12" s="320"/>
      <c r="AD12" s="320"/>
      <c r="AE12" s="320"/>
      <c r="AF12" s="320"/>
    </row>
    <row r="13" ht="6.75" customHeight="1"/>
    <row r="14" spans="2:33" ht="15.75" customHeight="1">
      <c r="B14" s="302">
        <v>4</v>
      </c>
      <c r="C14" s="302"/>
      <c r="E14" s="271" t="s">
        <v>121</v>
      </c>
      <c r="F14" s="271"/>
      <c r="G14" s="271"/>
      <c r="H14" s="271"/>
      <c r="I14" s="271"/>
      <c r="J14" s="271"/>
      <c r="K14" s="271"/>
      <c r="L14" s="271"/>
      <c r="R14" s="319" t="e">
        <f>契約額</f>
        <v>#REF!</v>
      </c>
      <c r="S14" s="319"/>
      <c r="T14" s="319"/>
      <c r="U14" s="319"/>
      <c r="V14" s="319"/>
      <c r="W14" s="319"/>
      <c r="X14" s="319"/>
      <c r="Y14" s="319"/>
      <c r="Z14" s="319"/>
      <c r="AA14" s="319"/>
      <c r="AB14" s="319"/>
      <c r="AC14" s="319"/>
      <c r="AD14" s="319"/>
      <c r="AE14" s="319"/>
      <c r="AF14" s="302" t="s">
        <v>48</v>
      </c>
      <c r="AG14" s="302"/>
    </row>
    <row r="15" ht="6.75" customHeight="1"/>
    <row r="16" spans="3:43" ht="15.75" customHeight="1">
      <c r="C16" s="279" t="s">
        <v>122</v>
      </c>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H16" s="319" t="e">
        <f>消費税</f>
        <v>#REF!</v>
      </c>
      <c r="AI16" s="319"/>
      <c r="AJ16" s="319"/>
      <c r="AK16" s="319"/>
      <c r="AL16" s="319"/>
      <c r="AM16" s="319"/>
      <c r="AN16" s="319"/>
      <c r="AO16" s="319"/>
      <c r="AP16" s="302" t="s">
        <v>48</v>
      </c>
      <c r="AQ16" s="302"/>
    </row>
    <row r="17" ht="6.75" customHeight="1"/>
    <row r="18" spans="2:33" ht="15.75" customHeight="1">
      <c r="B18" s="302">
        <v>5</v>
      </c>
      <c r="C18" s="302"/>
      <c r="E18" s="271" t="s">
        <v>30</v>
      </c>
      <c r="F18" s="271"/>
      <c r="G18" s="271"/>
      <c r="H18" s="271"/>
      <c r="I18" s="271"/>
      <c r="J18" s="271"/>
      <c r="K18" s="271"/>
      <c r="L18" s="271"/>
      <c r="R18" s="319" t="e">
        <f>IF(契約保証金="","",TEXT(契約保証金,"#,###"))</f>
        <v>#REF!</v>
      </c>
      <c r="S18" s="319"/>
      <c r="T18" s="319"/>
      <c r="U18" s="319"/>
      <c r="V18" s="319"/>
      <c r="W18" s="319"/>
      <c r="X18" s="319"/>
      <c r="Y18" s="319"/>
      <c r="Z18" s="319"/>
      <c r="AA18" s="319"/>
      <c r="AB18" s="319"/>
      <c r="AC18" s="319"/>
      <c r="AD18" s="319"/>
      <c r="AE18" s="319"/>
      <c r="AF18" s="302" t="s">
        <v>48</v>
      </c>
      <c r="AG18" s="302"/>
    </row>
    <row r="19" ht="6.75" customHeight="1"/>
    <row r="20" spans="1:53" ht="15.75" customHeight="1">
      <c r="A20" s="279" t="s">
        <v>123</v>
      </c>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row>
    <row r="21" ht="6.75" customHeight="1"/>
    <row r="22" spans="1:53" ht="15.75" customHeight="1">
      <c r="A22" s="279" t="s">
        <v>152</v>
      </c>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row>
    <row r="23" ht="6.75" customHeight="1"/>
    <row r="24" spans="1:53" ht="15.75" customHeight="1">
      <c r="A24" s="279" t="s">
        <v>153</v>
      </c>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row>
    <row r="25" ht="6.75" customHeight="1"/>
    <row r="26" spans="1:53" ht="15.75" customHeight="1">
      <c r="A26" s="279" t="s">
        <v>154</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row>
    <row r="27" ht="6.75" customHeight="1"/>
    <row r="28" spans="1:53" ht="15.75" customHeight="1">
      <c r="A28" s="279" t="s">
        <v>155</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row>
    <row r="29" ht="6.75" customHeight="1"/>
    <row r="30" spans="1:53" ht="15.75" customHeight="1">
      <c r="A30" s="324" t="e">
        <f>"　この契約は「"&amp;市町村名&amp;市町村区分&amp;"議会の議決に付すべき契約及び財産の取得又は処分に関する条"</f>
        <v>#REF!</v>
      </c>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row>
    <row r="31" ht="6.75" customHeight="1"/>
    <row r="32" spans="1:53" ht="15.75" customHeight="1">
      <c r="A32" s="279" t="s">
        <v>124</v>
      </c>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row>
    <row r="33" ht="6.75" customHeight="1"/>
    <row r="34" spans="1:53" ht="15.75" customHeight="1">
      <c r="A34" s="279" t="s">
        <v>156</v>
      </c>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row>
    <row r="35" ht="6.75" customHeight="1"/>
    <row r="36" spans="1:53" ht="15.75" customHeight="1">
      <c r="A36" s="279" t="s">
        <v>157</v>
      </c>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row>
    <row r="39" spans="2:52" ht="15.75" customHeight="1">
      <c r="B39" s="279" t="s">
        <v>125</v>
      </c>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row>
    <row r="40" spans="2:52" ht="15.75" customHeight="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row>
    <row r="42" spans="5:25" ht="15.75" customHeight="1">
      <c r="E42" s="302" t="s">
        <v>126</v>
      </c>
      <c r="F42" s="302"/>
      <c r="G42" s="302"/>
      <c r="H42" s="302"/>
      <c r="I42" s="302"/>
      <c r="M42" s="322" t="e">
        <f>IF(議決日="","平成　年　月　日",議決日)</f>
        <v>#REF!</v>
      </c>
      <c r="N42" s="320"/>
      <c r="O42" s="320"/>
      <c r="P42" s="320"/>
      <c r="Q42" s="320"/>
      <c r="R42" s="320"/>
      <c r="S42" s="320"/>
      <c r="T42" s="320"/>
      <c r="U42" s="320"/>
      <c r="V42" s="320"/>
      <c r="W42" s="320"/>
      <c r="X42" s="320"/>
      <c r="Y42" s="320"/>
    </row>
    <row r="43" ht="6" customHeight="1"/>
    <row r="44" spans="5:25" ht="15.75" customHeight="1">
      <c r="E44" s="302" t="s">
        <v>127</v>
      </c>
      <c r="F44" s="302"/>
      <c r="G44" s="302"/>
      <c r="H44" s="302"/>
      <c r="I44" s="302"/>
      <c r="M44" s="320" t="e">
        <f>IF(契約日="","平成　年　月　日",契約日)</f>
        <v>#REF!</v>
      </c>
      <c r="N44" s="320"/>
      <c r="O44" s="320"/>
      <c r="P44" s="320"/>
      <c r="Q44" s="320"/>
      <c r="R44" s="320"/>
      <c r="S44" s="320"/>
      <c r="T44" s="320"/>
      <c r="U44" s="320"/>
      <c r="V44" s="320"/>
      <c r="W44" s="320"/>
      <c r="X44" s="320"/>
      <c r="Y44" s="320"/>
    </row>
    <row r="47" spans="17:52" ht="15.75" customHeight="1">
      <c r="Q47" s="302" t="s">
        <v>128</v>
      </c>
      <c r="R47" s="302"/>
      <c r="S47" s="302"/>
      <c r="T47" s="302"/>
      <c r="U47" s="302"/>
      <c r="V47" s="302"/>
      <c r="W47" s="302"/>
      <c r="Z47" s="302" t="s">
        <v>129</v>
      </c>
      <c r="AA47" s="302"/>
      <c r="AB47" s="302"/>
      <c r="AC47" s="302"/>
      <c r="AD47" s="302"/>
      <c r="AF47" s="321" t="e">
        <f>都道府県名&amp;都道府県区分&amp;発注者住所</f>
        <v>#REF!</v>
      </c>
      <c r="AG47" s="321"/>
      <c r="AH47" s="321"/>
      <c r="AI47" s="321"/>
      <c r="AJ47" s="321"/>
      <c r="AK47" s="321"/>
      <c r="AL47" s="321"/>
      <c r="AM47" s="321"/>
      <c r="AN47" s="321"/>
      <c r="AO47" s="321"/>
      <c r="AP47" s="321"/>
      <c r="AQ47" s="321"/>
      <c r="AR47" s="321"/>
      <c r="AS47" s="321"/>
      <c r="AT47" s="321"/>
      <c r="AU47" s="321"/>
      <c r="AV47" s="321"/>
      <c r="AW47" s="321"/>
      <c r="AX47" s="321"/>
      <c r="AY47" s="321"/>
      <c r="AZ47" s="321"/>
    </row>
    <row r="48" ht="6" customHeight="1"/>
    <row r="49" spans="26:52" ht="15.75" customHeight="1">
      <c r="Z49" s="302" t="s">
        <v>27</v>
      </c>
      <c r="AA49" s="302"/>
      <c r="AB49" s="302"/>
      <c r="AC49" s="302"/>
      <c r="AD49" s="302"/>
      <c r="AF49" s="324" t="e">
        <f>都道府県名&amp;都道府県区分&amp;市町村名&amp;市町村区分</f>
        <v>#REF!</v>
      </c>
      <c r="AG49" s="324"/>
      <c r="AH49" s="324"/>
      <c r="AI49" s="324"/>
      <c r="AJ49" s="324"/>
      <c r="AK49" s="324"/>
      <c r="AL49" s="324"/>
      <c r="AM49" s="324"/>
      <c r="AN49" s="324"/>
      <c r="AO49" s="324"/>
      <c r="AP49" s="324"/>
      <c r="AQ49" s="324"/>
      <c r="AR49" s="324"/>
      <c r="AS49" s="324"/>
      <c r="AT49" s="324"/>
      <c r="AU49" s="324"/>
      <c r="AV49" s="324"/>
      <c r="AW49" s="324"/>
      <c r="AX49" s="324"/>
      <c r="AY49" s="324"/>
      <c r="AZ49" s="324"/>
    </row>
    <row r="50" ht="6" customHeight="1"/>
    <row r="51" spans="32:51" ht="15.75" customHeight="1">
      <c r="AF51" s="321" t="e">
        <f>発注者職名&amp;"　"&amp;発注者</f>
        <v>#REF!</v>
      </c>
      <c r="AG51" s="321"/>
      <c r="AH51" s="321"/>
      <c r="AI51" s="321"/>
      <c r="AJ51" s="321"/>
      <c r="AK51" s="321"/>
      <c r="AL51" s="321"/>
      <c r="AM51" s="321"/>
      <c r="AN51" s="321"/>
      <c r="AO51" s="321"/>
      <c r="AP51" s="321"/>
      <c r="AQ51" s="321"/>
      <c r="AR51" s="321"/>
      <c r="AS51" s="321"/>
      <c r="AT51" s="321"/>
      <c r="AU51" s="321"/>
      <c r="AV51" s="321"/>
      <c r="AW51" s="321"/>
      <c r="AX51" s="302" t="s">
        <v>91</v>
      </c>
      <c r="AY51" s="302"/>
    </row>
    <row r="53" spans="17:52" ht="15.75" customHeight="1">
      <c r="Q53" s="302" t="s">
        <v>68</v>
      </c>
      <c r="R53" s="302"/>
      <c r="S53" s="302"/>
      <c r="T53" s="302"/>
      <c r="U53" s="302"/>
      <c r="V53" s="302"/>
      <c r="W53" s="302"/>
      <c r="Z53" s="302" t="s">
        <v>129</v>
      </c>
      <c r="AA53" s="302"/>
      <c r="AB53" s="302"/>
      <c r="AC53" s="302"/>
      <c r="AD53" s="302"/>
      <c r="AF53" s="321" t="e">
        <f>業者住所</f>
        <v>#REF!</v>
      </c>
      <c r="AG53" s="321"/>
      <c r="AH53" s="321"/>
      <c r="AI53" s="321"/>
      <c r="AJ53" s="321"/>
      <c r="AK53" s="321"/>
      <c r="AL53" s="321"/>
      <c r="AM53" s="321"/>
      <c r="AN53" s="321"/>
      <c r="AO53" s="321"/>
      <c r="AP53" s="321"/>
      <c r="AQ53" s="321"/>
      <c r="AR53" s="321"/>
      <c r="AS53" s="321"/>
      <c r="AT53" s="321"/>
      <c r="AU53" s="321"/>
      <c r="AV53" s="321"/>
      <c r="AW53" s="321"/>
      <c r="AX53" s="321"/>
      <c r="AY53" s="321"/>
      <c r="AZ53" s="321"/>
    </row>
    <row r="54" ht="6" customHeight="1"/>
    <row r="55" spans="32:49" ht="15.75" customHeight="1">
      <c r="AF55" s="321" t="e">
        <f>業者名</f>
        <v>#REF!</v>
      </c>
      <c r="AG55" s="321"/>
      <c r="AH55" s="321"/>
      <c r="AI55" s="321"/>
      <c r="AJ55" s="321"/>
      <c r="AK55" s="321"/>
      <c r="AL55" s="321"/>
      <c r="AM55" s="321"/>
      <c r="AN55" s="321"/>
      <c r="AO55" s="321"/>
      <c r="AP55" s="321"/>
      <c r="AQ55" s="321"/>
      <c r="AR55" s="321"/>
      <c r="AS55" s="321"/>
      <c r="AT55" s="321"/>
      <c r="AU55" s="321"/>
      <c r="AV55" s="321"/>
      <c r="AW55" s="321"/>
    </row>
    <row r="56" ht="6" customHeight="1"/>
    <row r="57" spans="26:51" ht="15.75" customHeight="1">
      <c r="Z57" s="302" t="s">
        <v>27</v>
      </c>
      <c r="AA57" s="302"/>
      <c r="AB57" s="302"/>
      <c r="AC57" s="302"/>
      <c r="AD57" s="302"/>
      <c r="AF57" s="321" t="e">
        <f>業者代表者</f>
        <v>#REF!</v>
      </c>
      <c r="AG57" s="321"/>
      <c r="AH57" s="321"/>
      <c r="AI57" s="321"/>
      <c r="AJ57" s="321"/>
      <c r="AK57" s="321"/>
      <c r="AL57" s="321"/>
      <c r="AM57" s="321"/>
      <c r="AN57" s="321"/>
      <c r="AO57" s="321"/>
      <c r="AP57" s="321"/>
      <c r="AQ57" s="321"/>
      <c r="AR57" s="321"/>
      <c r="AS57" s="321"/>
      <c r="AT57" s="321"/>
      <c r="AU57" s="321"/>
      <c r="AV57" s="321"/>
      <c r="AW57" s="321"/>
      <c r="AX57" s="302" t="s">
        <v>91</v>
      </c>
      <c r="AY57" s="302"/>
    </row>
  </sheetData>
  <sheetProtection/>
  <mergeCells count="52">
    <mergeCell ref="A32:BA32"/>
    <mergeCell ref="T12:AF12"/>
    <mergeCell ref="AF49:AZ49"/>
    <mergeCell ref="A22:BA22"/>
    <mergeCell ref="A24:BA24"/>
    <mergeCell ref="A26:BA26"/>
    <mergeCell ref="A36:BA36"/>
    <mergeCell ref="A30:BA30"/>
    <mergeCell ref="A34:BA34"/>
    <mergeCell ref="A28:BA28"/>
    <mergeCell ref="A1:BA2"/>
    <mergeCell ref="B6:C6"/>
    <mergeCell ref="B8:C8"/>
    <mergeCell ref="E6:L6"/>
    <mergeCell ref="E8:L8"/>
    <mergeCell ref="P6:AX6"/>
    <mergeCell ref="P8:AX8"/>
    <mergeCell ref="A20:BA20"/>
    <mergeCell ref="B10:C10"/>
    <mergeCell ref="B14:C14"/>
    <mergeCell ref="E14:L14"/>
    <mergeCell ref="R14:AE14"/>
    <mergeCell ref="E10:L10"/>
    <mergeCell ref="AF14:AG14"/>
    <mergeCell ref="AF18:AG18"/>
    <mergeCell ref="B18:C18"/>
    <mergeCell ref="R18:AE18"/>
    <mergeCell ref="Q47:W47"/>
    <mergeCell ref="Z47:AD47"/>
    <mergeCell ref="B39:AZ39"/>
    <mergeCell ref="E42:I42"/>
    <mergeCell ref="E44:I44"/>
    <mergeCell ref="M44:Y44"/>
    <mergeCell ref="M42:Y42"/>
    <mergeCell ref="AF47:AZ47"/>
    <mergeCell ref="AX57:AY57"/>
    <mergeCell ref="AX51:AY51"/>
    <mergeCell ref="Z49:AD49"/>
    <mergeCell ref="Q53:W53"/>
    <mergeCell ref="Z53:AD53"/>
    <mergeCell ref="Z57:AD57"/>
    <mergeCell ref="AF57:AW57"/>
    <mergeCell ref="AF55:AW55"/>
    <mergeCell ref="AF51:AW51"/>
    <mergeCell ref="AF53:AZ53"/>
    <mergeCell ref="E18:L18"/>
    <mergeCell ref="AP16:AQ16"/>
    <mergeCell ref="P10:Q10"/>
    <mergeCell ref="P12:Q12"/>
    <mergeCell ref="C16:AD16"/>
    <mergeCell ref="AH16:AO16"/>
    <mergeCell ref="T10:AF10"/>
  </mergeCells>
  <printOptions/>
  <pageMargins left="1.1811023622047245" right="0"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BF159"/>
  <sheetViews>
    <sheetView zoomScalePageLayoutView="0" workbookViewId="0" topLeftCell="A1">
      <selection activeCell="K1" sqref="K1:AR2"/>
    </sheetView>
  </sheetViews>
  <sheetFormatPr defaultColWidth="1.625" defaultRowHeight="15.75" customHeight="1"/>
  <cols>
    <col min="1" max="16384" width="1.625" style="67" customWidth="1"/>
  </cols>
  <sheetData>
    <row r="1" spans="1:53" ht="15.75" customHeight="1">
      <c r="A1" s="197"/>
      <c r="B1" s="197"/>
      <c r="C1" s="197"/>
      <c r="D1" s="197"/>
      <c r="E1" s="197"/>
      <c r="F1" s="197"/>
      <c r="G1" s="197"/>
      <c r="H1" s="197"/>
      <c r="I1" s="197"/>
      <c r="J1" s="197"/>
      <c r="K1" s="323" t="s">
        <v>119</v>
      </c>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197"/>
      <c r="AT1" s="197"/>
      <c r="AU1" s="201"/>
      <c r="AV1" s="202"/>
      <c r="AW1" s="202"/>
      <c r="AX1" s="202"/>
      <c r="AY1" s="202"/>
      <c r="AZ1" s="202"/>
      <c r="BA1" s="203"/>
    </row>
    <row r="2" spans="1:53" ht="15.75" customHeight="1">
      <c r="A2" s="197"/>
      <c r="B2" s="197"/>
      <c r="C2" s="197"/>
      <c r="D2" s="197"/>
      <c r="E2" s="197"/>
      <c r="F2" s="197"/>
      <c r="G2" s="197"/>
      <c r="H2" s="197"/>
      <c r="I2" s="197"/>
      <c r="J2" s="197"/>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197"/>
      <c r="AT2" s="197"/>
      <c r="AU2" s="204"/>
      <c r="AV2" s="205"/>
      <c r="AW2" s="205"/>
      <c r="AX2" s="205"/>
      <c r="AY2" s="205"/>
      <c r="AZ2" s="205"/>
      <c r="BA2" s="206"/>
    </row>
    <row r="3" spans="47:53" ht="15.75" customHeight="1">
      <c r="AU3" s="207"/>
      <c r="AV3" s="326" t="s">
        <v>132</v>
      </c>
      <c r="AW3" s="326"/>
      <c r="AX3" s="326"/>
      <c r="AY3" s="326"/>
      <c r="AZ3" s="326"/>
      <c r="BA3" s="208"/>
    </row>
    <row r="4" spans="47:53" ht="15.75" customHeight="1">
      <c r="AU4" s="207"/>
      <c r="AV4" s="66"/>
      <c r="AW4" s="66"/>
      <c r="AX4" s="66"/>
      <c r="AY4" s="66"/>
      <c r="AZ4" s="66"/>
      <c r="BA4" s="208"/>
    </row>
    <row r="5" spans="47:53" ht="15.75" customHeight="1">
      <c r="AU5" s="209"/>
      <c r="AV5" s="210"/>
      <c r="AW5" s="210"/>
      <c r="AX5" s="210"/>
      <c r="AY5" s="210"/>
      <c r="AZ5" s="210"/>
      <c r="BA5" s="211"/>
    </row>
    <row r="6" spans="47:53" ht="15.75" customHeight="1">
      <c r="AU6" s="66"/>
      <c r="AV6" s="66"/>
      <c r="AW6" s="66"/>
      <c r="AX6" s="66"/>
      <c r="AY6" s="66"/>
      <c r="AZ6" s="66"/>
      <c r="BA6" s="66"/>
    </row>
    <row r="7" spans="2:50" ht="15.75" customHeight="1">
      <c r="B7" s="302">
        <v>1</v>
      </c>
      <c r="C7" s="302"/>
      <c r="E7" s="271" t="s">
        <v>0</v>
      </c>
      <c r="F7" s="271"/>
      <c r="G7" s="271"/>
      <c r="H7" s="271"/>
      <c r="I7" s="271"/>
      <c r="J7" s="271"/>
      <c r="K7" s="271"/>
      <c r="L7" s="271"/>
      <c r="P7" s="321" t="e">
        <f>工事名</f>
        <v>#REF!</v>
      </c>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1"/>
    </row>
    <row r="8" ht="6.75" customHeight="1"/>
    <row r="9" spans="2:50" ht="15.75" customHeight="1">
      <c r="B9" s="302">
        <v>2</v>
      </c>
      <c r="C9" s="302"/>
      <c r="E9" s="271" t="s">
        <v>1</v>
      </c>
      <c r="F9" s="271"/>
      <c r="G9" s="271"/>
      <c r="H9" s="271"/>
      <c r="I9" s="271"/>
      <c r="J9" s="271"/>
      <c r="K9" s="271"/>
      <c r="L9" s="271"/>
      <c r="P9" s="321" t="e">
        <f>工事場所</f>
        <v>#REF!</v>
      </c>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1"/>
    </row>
    <row r="10" ht="6.75" customHeight="1">
      <c r="K10" s="142"/>
    </row>
    <row r="11" spans="2:32" ht="15.75" customHeight="1">
      <c r="B11" s="302">
        <v>3</v>
      </c>
      <c r="C11" s="302"/>
      <c r="E11" s="271" t="s">
        <v>120</v>
      </c>
      <c r="F11" s="271"/>
      <c r="G11" s="271"/>
      <c r="H11" s="271"/>
      <c r="I11" s="271"/>
      <c r="J11" s="271"/>
      <c r="K11" s="271"/>
      <c r="L11" s="271"/>
      <c r="P11" s="302" t="s">
        <v>34</v>
      </c>
      <c r="Q11" s="302"/>
      <c r="T11" s="320" t="e">
        <f>IF(工期自="","平成　年　月　日",工期自)</f>
        <v>#REF!</v>
      </c>
      <c r="U11" s="320"/>
      <c r="V11" s="320"/>
      <c r="W11" s="320"/>
      <c r="X11" s="320"/>
      <c r="Y11" s="320"/>
      <c r="Z11" s="320"/>
      <c r="AA11" s="320"/>
      <c r="AB11" s="320"/>
      <c r="AC11" s="320"/>
      <c r="AD11" s="320"/>
      <c r="AE11" s="320"/>
      <c r="AF11" s="320"/>
    </row>
    <row r="12" ht="6.75" customHeight="1"/>
    <row r="13" spans="16:32" ht="15.75" customHeight="1">
      <c r="P13" s="302" t="s">
        <v>130</v>
      </c>
      <c r="Q13" s="302"/>
      <c r="T13" s="320" t="e">
        <f>IF(工期至="","平成　年　月　日",工期至)</f>
        <v>#REF!</v>
      </c>
      <c r="U13" s="320"/>
      <c r="V13" s="320"/>
      <c r="W13" s="320"/>
      <c r="X13" s="320"/>
      <c r="Y13" s="320"/>
      <c r="Z13" s="320"/>
      <c r="AA13" s="320"/>
      <c r="AB13" s="320"/>
      <c r="AC13" s="320"/>
      <c r="AD13" s="320"/>
      <c r="AE13" s="320"/>
      <c r="AF13" s="320"/>
    </row>
    <row r="14" ht="6.75" customHeight="1"/>
    <row r="15" spans="2:33" ht="15.75" customHeight="1">
      <c r="B15" s="302">
        <v>4</v>
      </c>
      <c r="C15" s="302"/>
      <c r="E15" s="271" t="s">
        <v>121</v>
      </c>
      <c r="F15" s="271"/>
      <c r="G15" s="271"/>
      <c r="H15" s="271"/>
      <c r="I15" s="271"/>
      <c r="J15" s="271"/>
      <c r="K15" s="271"/>
      <c r="L15" s="271"/>
      <c r="R15" s="319" t="e">
        <f>契約額</f>
        <v>#REF!</v>
      </c>
      <c r="S15" s="319"/>
      <c r="T15" s="319"/>
      <c r="U15" s="319"/>
      <c r="V15" s="319"/>
      <c r="W15" s="319"/>
      <c r="X15" s="319"/>
      <c r="Y15" s="319"/>
      <c r="Z15" s="319"/>
      <c r="AA15" s="319"/>
      <c r="AB15" s="319"/>
      <c r="AC15" s="319"/>
      <c r="AD15" s="319"/>
      <c r="AE15" s="319"/>
      <c r="AF15" s="302" t="s">
        <v>48</v>
      </c>
      <c r="AG15" s="302"/>
    </row>
    <row r="16" ht="6.75" customHeight="1"/>
    <row r="17" spans="3:43" ht="15.75" customHeight="1">
      <c r="C17" s="279" t="s">
        <v>122</v>
      </c>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H17" s="319" t="e">
        <f>消費税</f>
        <v>#REF!</v>
      </c>
      <c r="AI17" s="319"/>
      <c r="AJ17" s="319"/>
      <c r="AK17" s="319"/>
      <c r="AL17" s="319"/>
      <c r="AM17" s="319"/>
      <c r="AN17" s="319"/>
      <c r="AO17" s="319"/>
      <c r="AP17" s="302" t="s">
        <v>48</v>
      </c>
      <c r="AQ17" s="302"/>
    </row>
    <row r="18" ht="6.75" customHeight="1"/>
    <row r="19" spans="2:33" ht="15.75" customHeight="1">
      <c r="B19" s="302">
        <v>5</v>
      </c>
      <c r="C19" s="302"/>
      <c r="E19" s="271" t="s">
        <v>30</v>
      </c>
      <c r="F19" s="271"/>
      <c r="G19" s="271"/>
      <c r="H19" s="271"/>
      <c r="I19" s="271"/>
      <c r="J19" s="271"/>
      <c r="K19" s="271"/>
      <c r="L19" s="271"/>
      <c r="R19" s="327" t="s">
        <v>161</v>
      </c>
      <c r="S19" s="327"/>
      <c r="T19" s="327"/>
      <c r="U19" s="327"/>
      <c r="V19" s="327"/>
      <c r="W19" s="327"/>
      <c r="X19" s="327"/>
      <c r="Y19" s="327"/>
      <c r="Z19" s="327"/>
      <c r="AA19" s="327"/>
      <c r="AB19" s="327"/>
      <c r="AC19" s="327"/>
      <c r="AD19" s="327"/>
      <c r="AE19" s="327"/>
      <c r="AF19" s="302"/>
      <c r="AG19" s="302"/>
    </row>
    <row r="20" ht="6.75" customHeight="1"/>
    <row r="22" ht="6.75" customHeight="1"/>
    <row r="23" ht="6.75" customHeight="1"/>
    <row r="25" ht="6.75" customHeight="1"/>
    <row r="26" spans="1:53" ht="15.75" customHeight="1">
      <c r="A26" s="279" t="s">
        <v>162</v>
      </c>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row>
    <row r="27" ht="6.75" customHeight="1"/>
    <row r="28" spans="1:53" ht="15.75" customHeight="1">
      <c r="A28" s="279" t="s">
        <v>163</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row>
    <row r="29" ht="6.75" customHeight="1"/>
    <row r="30" spans="1:53" ht="15.75" customHeight="1">
      <c r="A30" s="279" t="s">
        <v>224</v>
      </c>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row>
    <row r="31" ht="6.75" customHeight="1"/>
    <row r="32" spans="1:53" ht="15.75" customHeight="1">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row>
    <row r="33" ht="6.75" customHeight="1"/>
    <row r="34" spans="1:53" ht="15.75" customHeight="1">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row>
    <row r="35" ht="6.75" customHeight="1"/>
    <row r="36" spans="1:53" ht="15.75" customHeight="1">
      <c r="A36" s="279" t="s">
        <v>164</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row>
    <row r="40" spans="2:52" ht="15.75" customHeight="1">
      <c r="B40" s="81"/>
      <c r="C40" s="81"/>
      <c r="D40" s="81"/>
      <c r="E40" s="320" t="e">
        <f>IF(契約日="","平成　年　月　日",契約日)</f>
        <v>#REF!</v>
      </c>
      <c r="F40" s="320"/>
      <c r="G40" s="320"/>
      <c r="H40" s="320"/>
      <c r="I40" s="320"/>
      <c r="J40" s="320"/>
      <c r="K40" s="320"/>
      <c r="L40" s="320"/>
      <c r="M40" s="320"/>
      <c r="N40" s="320"/>
      <c r="O40" s="320"/>
      <c r="P40" s="320"/>
      <c r="Q40" s="320"/>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row>
    <row r="42" spans="5:25" ht="15.75" customHeight="1">
      <c r="E42" s="302"/>
      <c r="F42" s="302"/>
      <c r="G42" s="302"/>
      <c r="H42" s="302"/>
      <c r="I42" s="302"/>
      <c r="M42" s="322"/>
      <c r="N42" s="320"/>
      <c r="O42" s="320"/>
      <c r="P42" s="320"/>
      <c r="Q42" s="320"/>
      <c r="R42" s="320"/>
      <c r="S42" s="320"/>
      <c r="T42" s="320"/>
      <c r="U42" s="320"/>
      <c r="V42" s="320"/>
      <c r="W42" s="320"/>
      <c r="X42" s="320"/>
      <c r="Y42" s="320"/>
    </row>
    <row r="43" ht="6" customHeight="1"/>
    <row r="44" spans="5:53" ht="15.75" customHeight="1">
      <c r="E44" s="302"/>
      <c r="F44" s="302"/>
      <c r="G44" s="302"/>
      <c r="H44" s="302"/>
      <c r="I44" s="302"/>
      <c r="P44" s="302" t="s">
        <v>165</v>
      </c>
      <c r="Q44" s="302"/>
      <c r="R44" s="302"/>
      <c r="S44" s="302"/>
      <c r="T44" s="302"/>
      <c r="U44" s="302"/>
      <c r="V44" s="302"/>
      <c r="Y44" s="302" t="s">
        <v>129</v>
      </c>
      <c r="Z44" s="302"/>
      <c r="AA44" s="302"/>
      <c r="AB44" s="302"/>
      <c r="AC44" s="302"/>
      <c r="AE44" s="321" t="e">
        <f>都道府県名&amp;都道府県区分&amp;発注者住所</f>
        <v>#REF!</v>
      </c>
      <c r="AF44" s="321"/>
      <c r="AG44" s="321"/>
      <c r="AH44" s="321"/>
      <c r="AI44" s="321"/>
      <c r="AJ44" s="321"/>
      <c r="AK44" s="321"/>
      <c r="AL44" s="321"/>
      <c r="AM44" s="321"/>
      <c r="AN44" s="321"/>
      <c r="AO44" s="321"/>
      <c r="AP44" s="321"/>
      <c r="AQ44" s="321"/>
      <c r="AR44" s="321"/>
      <c r="AS44" s="321"/>
      <c r="AT44" s="321"/>
      <c r="AU44" s="321"/>
      <c r="AV44" s="321"/>
      <c r="AW44" s="321"/>
      <c r="AX44" s="321"/>
      <c r="AY44" s="321"/>
      <c r="AZ44" s="81"/>
      <c r="BA44" s="81"/>
    </row>
    <row r="45" ht="6.75" customHeight="1"/>
    <row r="46" spans="25:53" ht="15.75" customHeight="1">
      <c r="Y46" s="302" t="s">
        <v>27</v>
      </c>
      <c r="Z46" s="302"/>
      <c r="AA46" s="302"/>
      <c r="AB46" s="302"/>
      <c r="AC46" s="302"/>
      <c r="AE46" s="324" t="e">
        <f>都道府県名&amp;都道府県区分&amp;市町村名&amp;市町村区分</f>
        <v>#REF!</v>
      </c>
      <c r="AF46" s="324"/>
      <c r="AG46" s="324"/>
      <c r="AH46" s="324"/>
      <c r="AI46" s="324"/>
      <c r="AJ46" s="324"/>
      <c r="AK46" s="324"/>
      <c r="AL46" s="324"/>
      <c r="AM46" s="324"/>
      <c r="AN46" s="324"/>
      <c r="AO46" s="324"/>
      <c r="AP46" s="324"/>
      <c r="AQ46" s="324"/>
      <c r="AR46" s="324"/>
      <c r="AS46" s="324"/>
      <c r="AT46" s="324"/>
      <c r="AU46" s="324"/>
      <c r="AV46" s="324"/>
      <c r="AW46" s="324"/>
      <c r="AX46" s="324"/>
      <c r="AY46" s="324"/>
      <c r="AZ46" s="219"/>
      <c r="BA46" s="219"/>
    </row>
    <row r="47" ht="7.5" customHeight="1"/>
    <row r="48" spans="31:50" ht="15.75" customHeight="1">
      <c r="AE48" s="300" t="e">
        <f>発注者職名&amp;"　"&amp;発注者</f>
        <v>#REF!</v>
      </c>
      <c r="AF48" s="300"/>
      <c r="AG48" s="300"/>
      <c r="AH48" s="300"/>
      <c r="AI48" s="300"/>
      <c r="AJ48" s="300"/>
      <c r="AK48" s="300"/>
      <c r="AL48" s="300"/>
      <c r="AM48" s="300"/>
      <c r="AN48" s="300"/>
      <c r="AO48" s="300"/>
      <c r="AP48" s="300"/>
      <c r="AQ48" s="300"/>
      <c r="AR48" s="300"/>
      <c r="AS48" s="300"/>
      <c r="AT48" s="300"/>
      <c r="AU48" s="300"/>
      <c r="AV48" s="300"/>
      <c r="AW48" s="302" t="s">
        <v>91</v>
      </c>
      <c r="AX48" s="302"/>
    </row>
    <row r="51" ht="15.75" customHeight="1"/>
    <row r="52" spans="16:53" ht="15.75" customHeight="1">
      <c r="P52" s="302" t="s">
        <v>166</v>
      </c>
      <c r="Q52" s="302"/>
      <c r="R52" s="302"/>
      <c r="S52" s="302"/>
      <c r="T52" s="302"/>
      <c r="U52" s="302"/>
      <c r="V52" s="302"/>
      <c r="Y52" s="302" t="s">
        <v>129</v>
      </c>
      <c r="Z52" s="302"/>
      <c r="AA52" s="302"/>
      <c r="AB52" s="302"/>
      <c r="AC52" s="302"/>
      <c r="AE52" s="321" t="e">
        <f>業者住所</f>
        <v>#REF!</v>
      </c>
      <c r="AF52" s="321"/>
      <c r="AG52" s="321"/>
      <c r="AH52" s="321"/>
      <c r="AI52" s="321"/>
      <c r="AJ52" s="321"/>
      <c r="AK52" s="321"/>
      <c r="AL52" s="321"/>
      <c r="AM52" s="321"/>
      <c r="AN52" s="321"/>
      <c r="AO52" s="321"/>
      <c r="AP52" s="321"/>
      <c r="AQ52" s="321"/>
      <c r="AR52" s="321"/>
      <c r="AS52" s="321"/>
      <c r="AT52" s="321"/>
      <c r="AU52" s="321"/>
      <c r="AV52" s="321"/>
      <c r="AW52" s="321"/>
      <c r="AX52" s="321"/>
      <c r="AY52" s="321"/>
      <c r="AZ52" s="219"/>
      <c r="BA52" s="219"/>
    </row>
    <row r="53" ht="7.5" customHeight="1"/>
    <row r="54" spans="25:53" ht="15.75" customHeight="1">
      <c r="Y54" s="302" t="s">
        <v>27</v>
      </c>
      <c r="Z54" s="302"/>
      <c r="AA54" s="302"/>
      <c r="AB54" s="302"/>
      <c r="AC54" s="302"/>
      <c r="AE54" s="321" t="e">
        <f>業者名</f>
        <v>#REF!</v>
      </c>
      <c r="AF54" s="321"/>
      <c r="AG54" s="321"/>
      <c r="AH54" s="321"/>
      <c r="AI54" s="321"/>
      <c r="AJ54" s="321"/>
      <c r="AK54" s="321"/>
      <c r="AL54" s="321"/>
      <c r="AM54" s="321"/>
      <c r="AN54" s="321"/>
      <c r="AO54" s="321"/>
      <c r="AP54" s="321"/>
      <c r="AQ54" s="321"/>
      <c r="AR54" s="321"/>
      <c r="AS54" s="321"/>
      <c r="AT54" s="321"/>
      <c r="AU54" s="321"/>
      <c r="AV54" s="321"/>
      <c r="AZ54" s="219"/>
      <c r="BA54" s="219"/>
    </row>
    <row r="55" ht="7.5" customHeight="1"/>
    <row r="56" spans="31:50" ht="15.75" customHeight="1">
      <c r="AE56" s="300" t="e">
        <f>業者代表者</f>
        <v>#REF!</v>
      </c>
      <c r="AF56" s="300"/>
      <c r="AG56" s="300"/>
      <c r="AH56" s="300"/>
      <c r="AI56" s="300"/>
      <c r="AJ56" s="300"/>
      <c r="AK56" s="300"/>
      <c r="AL56" s="300"/>
      <c r="AM56" s="300"/>
      <c r="AN56" s="300"/>
      <c r="AO56" s="300"/>
      <c r="AP56" s="300"/>
      <c r="AQ56" s="300"/>
      <c r="AR56" s="300"/>
      <c r="AS56" s="300"/>
      <c r="AT56" s="300"/>
      <c r="AU56" s="300"/>
      <c r="AV56" s="300"/>
      <c r="AW56" s="302" t="s">
        <v>91</v>
      </c>
      <c r="AX56" s="302"/>
    </row>
    <row r="57" ht="6" customHeight="1"/>
    <row r="58" spans="32:49" ht="15.75" customHeight="1">
      <c r="AF58" s="212"/>
      <c r="AG58" s="212"/>
      <c r="AH58" s="212"/>
      <c r="AI58" s="212"/>
      <c r="AJ58" s="212"/>
      <c r="AK58" s="212"/>
      <c r="AL58" s="212"/>
      <c r="AM58" s="212"/>
      <c r="AN58" s="212"/>
      <c r="AO58" s="212"/>
      <c r="AP58" s="212"/>
      <c r="AQ58" s="212"/>
      <c r="AR58" s="212"/>
      <c r="AS58" s="212"/>
      <c r="AT58" s="212"/>
      <c r="AU58" s="212"/>
      <c r="AV58" s="212"/>
      <c r="AW58" s="212"/>
    </row>
    <row r="59" spans="32:49" ht="15.75" customHeight="1">
      <c r="AF59" s="212"/>
      <c r="AG59" s="212"/>
      <c r="AH59" s="212"/>
      <c r="AI59" s="212"/>
      <c r="AJ59" s="212"/>
      <c r="AK59" s="212"/>
      <c r="AL59" s="212"/>
      <c r="AM59" s="212"/>
      <c r="AN59" s="212"/>
      <c r="AO59" s="212"/>
      <c r="AP59" s="212"/>
      <c r="AQ59" s="212"/>
      <c r="AR59" s="212"/>
      <c r="AS59" s="212"/>
      <c r="AT59" s="212"/>
      <c r="AU59" s="212"/>
      <c r="AV59" s="212"/>
      <c r="AW59" s="212"/>
    </row>
    <row r="60" spans="32:49" ht="15.75" customHeight="1">
      <c r="AF60" s="212"/>
      <c r="AG60" s="212"/>
      <c r="AH60" s="212"/>
      <c r="AI60" s="212"/>
      <c r="AJ60" s="212"/>
      <c r="AK60" s="212"/>
      <c r="AL60" s="212"/>
      <c r="AM60" s="212"/>
      <c r="AN60" s="212"/>
      <c r="AO60" s="212"/>
      <c r="AP60" s="212"/>
      <c r="AQ60" s="212"/>
      <c r="AR60" s="212"/>
      <c r="AS60" s="212"/>
      <c r="AT60" s="212"/>
      <c r="AU60" s="212"/>
      <c r="AV60" s="212"/>
      <c r="AW60" s="212"/>
    </row>
    <row r="61" spans="32:49" ht="15.75" customHeight="1">
      <c r="AF61" s="212"/>
      <c r="AG61" s="212"/>
      <c r="AH61" s="212"/>
      <c r="AI61" s="212"/>
      <c r="AJ61" s="212"/>
      <c r="AK61" s="212"/>
      <c r="AL61" s="212"/>
      <c r="AM61" s="212"/>
      <c r="AN61" s="212"/>
      <c r="AO61" s="212"/>
      <c r="AP61" s="212"/>
      <c r="AQ61" s="212"/>
      <c r="AR61" s="212"/>
      <c r="AS61" s="212"/>
      <c r="AT61" s="212"/>
      <c r="AU61" s="212"/>
      <c r="AV61" s="212"/>
      <c r="AW61" s="212"/>
    </row>
    <row r="62" spans="1:54" ht="15.75" customHeight="1">
      <c r="A62" s="335" t="s">
        <v>167</v>
      </c>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row>
    <row r="63" spans="1:54" ht="15.75" customHeight="1">
      <c r="A63" s="336"/>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6"/>
      <c r="AY63" s="336"/>
      <c r="AZ63" s="336"/>
      <c r="BA63" s="336"/>
      <c r="BB63" s="336"/>
    </row>
    <row r="64" spans="1:54" ht="15.7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row>
    <row r="65" spans="1:54" ht="15.75" customHeight="1">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row>
    <row r="66" spans="1:54" ht="15.75" customHeight="1">
      <c r="A66" s="333" t="s">
        <v>168</v>
      </c>
      <c r="B66" s="333"/>
      <c r="C66" s="333"/>
      <c r="D66" s="333"/>
      <c r="E66" s="33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22"/>
      <c r="AV66" s="22"/>
      <c r="AW66" s="22"/>
      <c r="AX66" s="22"/>
      <c r="AY66" s="22"/>
      <c r="AZ66" s="22"/>
      <c r="BA66" s="22"/>
      <c r="BB66" s="63"/>
    </row>
    <row r="67" spans="1:54" ht="15.75" customHeight="1">
      <c r="A67" s="334" t="s">
        <v>169</v>
      </c>
      <c r="B67" s="334"/>
      <c r="C67" s="334"/>
      <c r="D67" s="334"/>
      <c r="E67" s="328" t="s">
        <v>170</v>
      </c>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row>
    <row r="68" spans="1:54" ht="15.75" customHeight="1">
      <c r="A68" s="215"/>
      <c r="B68" s="215"/>
      <c r="C68" s="215"/>
      <c r="D68" s="215"/>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row>
    <row r="69" spans="1:54" ht="15.75" customHeight="1">
      <c r="A69" s="141"/>
      <c r="B69" s="141"/>
      <c r="C69" s="141"/>
      <c r="D69" s="141"/>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row>
    <row r="70" spans="1:54" ht="15.75" customHeight="1">
      <c r="A70" s="333" t="s">
        <v>171</v>
      </c>
      <c r="B70" s="333"/>
      <c r="C70" s="333"/>
      <c r="D70" s="333"/>
      <c r="E70" s="333"/>
      <c r="F70" s="333"/>
      <c r="G70" s="333"/>
      <c r="H70" s="333"/>
      <c r="I70" s="333"/>
      <c r="J70" s="333"/>
      <c r="K70" s="333"/>
      <c r="L70" s="333"/>
      <c r="M70" s="33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row>
    <row r="71" spans="1:54" ht="15.75" customHeight="1">
      <c r="A71" s="334" t="s">
        <v>172</v>
      </c>
      <c r="B71" s="334"/>
      <c r="C71" s="334"/>
      <c r="D71" s="334"/>
      <c r="E71" s="328" t="s">
        <v>173</v>
      </c>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329"/>
      <c r="AR71" s="329"/>
      <c r="AS71" s="329"/>
      <c r="AT71" s="329"/>
      <c r="AU71" s="329"/>
      <c r="AV71" s="329"/>
      <c r="AW71" s="329"/>
      <c r="AX71" s="329"/>
      <c r="AY71" s="329"/>
      <c r="AZ71" s="329"/>
      <c r="BA71" s="329"/>
      <c r="BB71" s="329"/>
    </row>
    <row r="72" spans="1:54" ht="15.75" customHeight="1">
      <c r="A72" s="63"/>
      <c r="B72" s="198"/>
      <c r="C72" s="198"/>
      <c r="D72" s="63"/>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29"/>
      <c r="BA72" s="329"/>
      <c r="BB72" s="329"/>
    </row>
    <row r="73" spans="1:54" ht="15.75" customHeight="1">
      <c r="A73" s="333" t="s">
        <v>174</v>
      </c>
      <c r="B73" s="325"/>
      <c r="C73" s="325"/>
      <c r="D73" s="325"/>
      <c r="E73" s="325"/>
      <c r="F73" s="325"/>
      <c r="G73" s="325"/>
      <c r="H73" s="325"/>
      <c r="I73" s="325"/>
      <c r="J73" s="325"/>
      <c r="K73" s="325"/>
      <c r="L73" s="325"/>
      <c r="M73" s="325"/>
      <c r="N73" s="325"/>
      <c r="O73" s="325"/>
      <c r="P73" s="325"/>
      <c r="Q73" s="325"/>
      <c r="R73" s="325"/>
      <c r="S73" s="325"/>
      <c r="T73" s="325"/>
      <c r="U73" s="325"/>
      <c r="V73" s="325"/>
      <c r="W73" s="325"/>
      <c r="X73" s="63"/>
      <c r="Y73" s="63"/>
      <c r="Z73" s="214"/>
      <c r="AA73" s="214"/>
      <c r="AB73" s="214"/>
      <c r="AC73" s="214"/>
      <c r="AD73" s="214"/>
      <c r="AE73" s="214"/>
      <c r="AF73" s="214"/>
      <c r="AG73" s="214"/>
      <c r="AH73" s="214"/>
      <c r="AI73" s="214"/>
      <c r="AJ73" s="214"/>
      <c r="AK73" s="214"/>
      <c r="AL73" s="214"/>
      <c r="AM73" s="214"/>
      <c r="AN73" s="214"/>
      <c r="AO73" s="214"/>
      <c r="AP73" s="214"/>
      <c r="AQ73" s="214"/>
      <c r="AR73" s="214"/>
      <c r="AS73" s="141"/>
      <c r="AT73" s="141"/>
      <c r="AU73" s="141"/>
      <c r="AV73" s="141"/>
      <c r="AW73" s="141"/>
      <c r="AX73" s="141"/>
      <c r="AY73" s="141"/>
      <c r="AZ73" s="141"/>
      <c r="BA73" s="141"/>
      <c r="BB73" s="63"/>
    </row>
    <row r="74" spans="1:54" ht="15.75" customHeight="1">
      <c r="A74" s="334" t="s">
        <v>175</v>
      </c>
      <c r="B74" s="334"/>
      <c r="C74" s="334"/>
      <c r="D74" s="334"/>
      <c r="E74" s="328" t="s">
        <v>176</v>
      </c>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29"/>
      <c r="BA74" s="329"/>
      <c r="BB74" s="329"/>
    </row>
    <row r="75" spans="1:54" ht="15.75" customHeight="1">
      <c r="A75" s="214"/>
      <c r="B75" s="214"/>
      <c r="C75" s="214"/>
      <c r="D75" s="214"/>
      <c r="E75" s="329"/>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29"/>
      <c r="BA75" s="329"/>
      <c r="BB75" s="329"/>
    </row>
    <row r="76" spans="1:54" ht="15.75" customHeight="1">
      <c r="A76" s="333" t="s">
        <v>177</v>
      </c>
      <c r="B76" s="333"/>
      <c r="C76" s="333"/>
      <c r="D76" s="333"/>
      <c r="E76" s="333"/>
      <c r="F76" s="333"/>
      <c r="G76" s="333"/>
      <c r="H76" s="333"/>
      <c r="I76" s="333"/>
      <c r="J76" s="333"/>
      <c r="K76" s="333"/>
      <c r="L76" s="333"/>
      <c r="M76" s="333"/>
      <c r="N76" s="333"/>
      <c r="O76" s="333"/>
      <c r="P76" s="333"/>
      <c r="Q76" s="333"/>
      <c r="R76" s="333"/>
      <c r="S76" s="199"/>
      <c r="T76" s="199"/>
      <c r="U76" s="199"/>
      <c r="V76" s="199"/>
      <c r="W76" s="199"/>
      <c r="X76" s="199"/>
      <c r="Y76" s="199"/>
      <c r="Z76" s="63"/>
      <c r="AA76" s="63"/>
      <c r="AB76" s="141"/>
      <c r="AC76" s="141"/>
      <c r="AD76" s="141"/>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row>
    <row r="77" spans="1:54" ht="15.75" customHeight="1">
      <c r="A77" s="334" t="s">
        <v>178</v>
      </c>
      <c r="B77" s="334"/>
      <c r="C77" s="334"/>
      <c r="D77" s="334"/>
      <c r="E77" s="328" t="s">
        <v>179</v>
      </c>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29"/>
      <c r="AY77" s="329"/>
      <c r="AZ77" s="329"/>
      <c r="BA77" s="329"/>
      <c r="BB77" s="329"/>
    </row>
    <row r="78" spans="1:54" ht="15.75" customHeight="1">
      <c r="A78" s="63"/>
      <c r="B78" s="198"/>
      <c r="C78" s="198"/>
      <c r="D78" s="63"/>
      <c r="E78" s="329"/>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c r="AL78" s="329"/>
      <c r="AM78" s="329"/>
      <c r="AN78" s="329"/>
      <c r="AO78" s="329"/>
      <c r="AP78" s="329"/>
      <c r="AQ78" s="329"/>
      <c r="AR78" s="329"/>
      <c r="AS78" s="329"/>
      <c r="AT78" s="329"/>
      <c r="AU78" s="329"/>
      <c r="AV78" s="329"/>
      <c r="AW78" s="329"/>
      <c r="AX78" s="329"/>
      <c r="AY78" s="329"/>
      <c r="AZ78" s="329"/>
      <c r="BA78" s="329"/>
      <c r="BB78" s="329"/>
    </row>
    <row r="79" spans="1:54" ht="15.75" customHeight="1">
      <c r="A79" s="63"/>
      <c r="B79" s="63"/>
      <c r="C79" s="63"/>
      <c r="D79" s="63"/>
      <c r="E79" s="329"/>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29"/>
      <c r="AY79" s="329"/>
      <c r="AZ79" s="329"/>
      <c r="BA79" s="329"/>
      <c r="BB79" s="329"/>
    </row>
    <row r="80" spans="1:54" ht="15.75" customHeight="1">
      <c r="A80" s="334">
        <v>2</v>
      </c>
      <c r="B80" s="334"/>
      <c r="C80" s="334"/>
      <c r="D80" s="334"/>
      <c r="E80" s="328" t="s">
        <v>180</v>
      </c>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328"/>
      <c r="AW80" s="328"/>
      <c r="AX80" s="328"/>
      <c r="AY80" s="328"/>
      <c r="AZ80" s="328"/>
      <c r="BA80" s="328"/>
      <c r="BB80" s="63"/>
    </row>
    <row r="81" spans="1:54" ht="15.75" customHeight="1">
      <c r="A81" s="141"/>
      <c r="B81" s="141"/>
      <c r="C81" s="141"/>
      <c r="D81" s="141"/>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28"/>
      <c r="AQ81" s="328"/>
      <c r="AR81" s="328"/>
      <c r="AS81" s="328"/>
      <c r="AT81" s="328"/>
      <c r="AU81" s="328"/>
      <c r="AV81" s="328"/>
      <c r="AW81" s="328"/>
      <c r="AX81" s="328"/>
      <c r="AY81" s="328"/>
      <c r="AZ81" s="328"/>
      <c r="BA81" s="328"/>
      <c r="BB81" s="63"/>
    </row>
    <row r="82" spans="1:54" ht="15.75" customHeight="1">
      <c r="A82" s="333" t="s">
        <v>181</v>
      </c>
      <c r="B82" s="333"/>
      <c r="C82" s="333"/>
      <c r="D82" s="333"/>
      <c r="E82" s="333"/>
      <c r="F82" s="333"/>
      <c r="G82" s="333"/>
      <c r="H82" s="333"/>
      <c r="I82" s="333"/>
      <c r="J82" s="333"/>
      <c r="K82" s="333"/>
      <c r="L82" s="333"/>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63"/>
    </row>
    <row r="83" spans="1:54" ht="15.75" customHeight="1">
      <c r="A83" s="334" t="s">
        <v>182</v>
      </c>
      <c r="B83" s="334"/>
      <c r="C83" s="334"/>
      <c r="D83" s="334"/>
      <c r="E83" s="328" t="s">
        <v>183</v>
      </c>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c r="AL83" s="329"/>
      <c r="AM83" s="329"/>
      <c r="AN83" s="329"/>
      <c r="AO83" s="329"/>
      <c r="AP83" s="329"/>
      <c r="AQ83" s="329"/>
      <c r="AR83" s="329"/>
      <c r="AS83" s="329"/>
      <c r="AT83" s="329"/>
      <c r="AU83" s="329"/>
      <c r="AV83" s="329"/>
      <c r="AW83" s="329"/>
      <c r="AX83" s="329"/>
      <c r="AY83" s="329"/>
      <c r="AZ83" s="329"/>
      <c r="BA83" s="329"/>
      <c r="BB83" s="329"/>
    </row>
    <row r="84" spans="1:54" ht="15.75" customHeight="1">
      <c r="A84" s="63"/>
      <c r="B84" s="63"/>
      <c r="C84" s="63"/>
      <c r="D84" s="63"/>
      <c r="E84" s="329"/>
      <c r="F84" s="329"/>
      <c r="G84" s="329"/>
      <c r="H84" s="329"/>
      <c r="I84" s="329"/>
      <c r="J84" s="329"/>
      <c r="K84" s="329"/>
      <c r="L84" s="329"/>
      <c r="M84" s="329"/>
      <c r="N84" s="329"/>
      <c r="O84" s="329"/>
      <c r="P84" s="329"/>
      <c r="Q84" s="329"/>
      <c r="R84" s="329"/>
      <c r="S84" s="329"/>
      <c r="T84" s="329"/>
      <c r="U84" s="329"/>
      <c r="V84" s="329"/>
      <c r="W84" s="329"/>
      <c r="X84" s="329"/>
      <c r="Y84" s="329"/>
      <c r="Z84" s="329"/>
      <c r="AA84" s="329"/>
      <c r="AB84" s="329"/>
      <c r="AC84" s="329"/>
      <c r="AD84" s="329"/>
      <c r="AE84" s="329"/>
      <c r="AF84" s="329"/>
      <c r="AG84" s="329"/>
      <c r="AH84" s="329"/>
      <c r="AI84" s="329"/>
      <c r="AJ84" s="329"/>
      <c r="AK84" s="329"/>
      <c r="AL84" s="329"/>
      <c r="AM84" s="329"/>
      <c r="AN84" s="329"/>
      <c r="AO84" s="329"/>
      <c r="AP84" s="329"/>
      <c r="AQ84" s="329"/>
      <c r="AR84" s="329"/>
      <c r="AS84" s="329"/>
      <c r="AT84" s="329"/>
      <c r="AU84" s="329"/>
      <c r="AV84" s="329"/>
      <c r="AW84" s="329"/>
      <c r="AX84" s="329"/>
      <c r="AY84" s="329"/>
      <c r="AZ84" s="329"/>
      <c r="BA84" s="329"/>
      <c r="BB84" s="329"/>
    </row>
    <row r="85" spans="1:54" ht="15.75" customHeight="1">
      <c r="A85" s="63"/>
      <c r="B85" s="63"/>
      <c r="C85" s="63"/>
      <c r="D85" s="63"/>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29"/>
      <c r="AM85" s="329"/>
      <c r="AN85" s="329"/>
      <c r="AO85" s="329"/>
      <c r="AP85" s="329"/>
      <c r="AQ85" s="329"/>
      <c r="AR85" s="329"/>
      <c r="AS85" s="329"/>
      <c r="AT85" s="329"/>
      <c r="AU85" s="329"/>
      <c r="AV85" s="329"/>
      <c r="AW85" s="329"/>
      <c r="AX85" s="329"/>
      <c r="AY85" s="329"/>
      <c r="AZ85" s="329"/>
      <c r="BA85" s="329"/>
      <c r="BB85" s="329"/>
    </row>
    <row r="86" spans="1:54" ht="15.75" customHeight="1">
      <c r="A86" s="333" t="s">
        <v>184</v>
      </c>
      <c r="B86" s="325"/>
      <c r="C86" s="32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row>
    <row r="87" spans="1:54" ht="15.75" customHeight="1">
      <c r="A87" s="334" t="s">
        <v>185</v>
      </c>
      <c r="B87" s="334"/>
      <c r="C87" s="334"/>
      <c r="D87" s="334"/>
      <c r="E87" s="328" t="s">
        <v>186</v>
      </c>
      <c r="F87" s="329"/>
      <c r="G87" s="329"/>
      <c r="H87" s="329"/>
      <c r="I87" s="329"/>
      <c r="J87" s="329"/>
      <c r="K87" s="329"/>
      <c r="L87" s="329"/>
      <c r="M87" s="329"/>
      <c r="N87" s="329"/>
      <c r="O87" s="329"/>
      <c r="P87" s="329"/>
      <c r="Q87" s="329"/>
      <c r="R87" s="329"/>
      <c r="S87" s="329"/>
      <c r="T87" s="329"/>
      <c r="U87" s="329"/>
      <c r="V87" s="329"/>
      <c r="W87" s="329"/>
      <c r="X87" s="329"/>
      <c r="Y87" s="329"/>
      <c r="Z87" s="329"/>
      <c r="AA87" s="329"/>
      <c r="AB87" s="329"/>
      <c r="AC87" s="329"/>
      <c r="AD87" s="329"/>
      <c r="AE87" s="329"/>
      <c r="AF87" s="329"/>
      <c r="AG87" s="329"/>
      <c r="AH87" s="329"/>
      <c r="AI87" s="329"/>
      <c r="AJ87" s="329"/>
      <c r="AK87" s="329"/>
      <c r="AL87" s="329"/>
      <c r="AM87" s="329"/>
      <c r="AN87" s="329"/>
      <c r="AO87" s="329"/>
      <c r="AP87" s="329"/>
      <c r="AQ87" s="329"/>
      <c r="AR87" s="329"/>
      <c r="AS87" s="329"/>
      <c r="AT87" s="329"/>
      <c r="AU87" s="329"/>
      <c r="AV87" s="329"/>
      <c r="AW87" s="329"/>
      <c r="AX87" s="329"/>
      <c r="AY87" s="329"/>
      <c r="AZ87" s="329"/>
      <c r="BA87" s="329"/>
      <c r="BB87" s="329"/>
    </row>
    <row r="88" spans="1:54" ht="15.75" customHeight="1">
      <c r="A88" s="63"/>
      <c r="B88" s="141"/>
      <c r="C88" s="141"/>
      <c r="D88" s="200"/>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29"/>
      <c r="AP88" s="329"/>
      <c r="AQ88" s="329"/>
      <c r="AR88" s="329"/>
      <c r="AS88" s="329"/>
      <c r="AT88" s="329"/>
      <c r="AU88" s="329"/>
      <c r="AV88" s="329"/>
      <c r="AW88" s="329"/>
      <c r="AX88" s="329"/>
      <c r="AY88" s="329"/>
      <c r="AZ88" s="329"/>
      <c r="BA88" s="329"/>
      <c r="BB88" s="329"/>
    </row>
    <row r="89" spans="1:54" ht="15.75" customHeight="1">
      <c r="A89" s="63"/>
      <c r="B89" s="63"/>
      <c r="C89" s="63"/>
      <c r="D89" s="63"/>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29"/>
      <c r="AM89" s="329"/>
      <c r="AN89" s="329"/>
      <c r="AO89" s="329"/>
      <c r="AP89" s="329"/>
      <c r="AQ89" s="329"/>
      <c r="AR89" s="329"/>
      <c r="AS89" s="329"/>
      <c r="AT89" s="329"/>
      <c r="AU89" s="329"/>
      <c r="AV89" s="329"/>
      <c r="AW89" s="329"/>
      <c r="AX89" s="329"/>
      <c r="AY89" s="329"/>
      <c r="AZ89" s="329"/>
      <c r="BA89" s="329"/>
      <c r="BB89" s="329"/>
    </row>
    <row r="90" spans="1:54" ht="15.75" customHeight="1">
      <c r="A90" s="334">
        <v>2</v>
      </c>
      <c r="B90" s="334"/>
      <c r="C90" s="334"/>
      <c r="D90" s="334"/>
      <c r="E90" s="328" t="s">
        <v>187</v>
      </c>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329"/>
      <c r="AK90" s="329"/>
      <c r="AL90" s="329"/>
      <c r="AM90" s="329"/>
      <c r="AN90" s="329"/>
      <c r="AO90" s="329"/>
      <c r="AP90" s="329"/>
      <c r="AQ90" s="329"/>
      <c r="AR90" s="329"/>
      <c r="AS90" s="329"/>
      <c r="AT90" s="329"/>
      <c r="AU90" s="329"/>
      <c r="AV90" s="329"/>
      <c r="AW90" s="329"/>
      <c r="AX90" s="329"/>
      <c r="AY90" s="329"/>
      <c r="AZ90" s="329"/>
      <c r="BA90" s="329"/>
      <c r="BB90" s="329"/>
    </row>
    <row r="91" spans="1:54" ht="15.75" customHeight="1">
      <c r="A91" s="63"/>
      <c r="B91" s="63"/>
      <c r="C91" s="63"/>
      <c r="D91" s="63"/>
      <c r="E91" s="329"/>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29"/>
      <c r="AL91" s="329"/>
      <c r="AM91" s="329"/>
      <c r="AN91" s="329"/>
      <c r="AO91" s="329"/>
      <c r="AP91" s="329"/>
      <c r="AQ91" s="329"/>
      <c r="AR91" s="329"/>
      <c r="AS91" s="329"/>
      <c r="AT91" s="329"/>
      <c r="AU91" s="329"/>
      <c r="AV91" s="329"/>
      <c r="AW91" s="329"/>
      <c r="AX91" s="329"/>
      <c r="AY91" s="329"/>
      <c r="AZ91" s="329"/>
      <c r="BA91" s="329"/>
      <c r="BB91" s="329"/>
    </row>
    <row r="92" spans="1:54" ht="15.75" customHeight="1">
      <c r="A92" s="333" t="s">
        <v>188</v>
      </c>
      <c r="B92" s="325"/>
      <c r="C92" s="325"/>
      <c r="D92" s="325"/>
      <c r="E92" s="325"/>
      <c r="F92" s="325"/>
      <c r="G92" s="325"/>
      <c r="H92" s="325"/>
      <c r="I92" s="325"/>
      <c r="J92" s="325"/>
      <c r="K92" s="325"/>
      <c r="L92" s="325"/>
      <c r="M92" s="325"/>
      <c r="N92" s="325"/>
      <c r="O92" s="325"/>
      <c r="P92" s="325"/>
      <c r="Q92" s="325"/>
      <c r="R92" s="325"/>
      <c r="S92" s="325"/>
      <c r="T92" s="325"/>
      <c r="U92" s="325"/>
      <c r="V92" s="325"/>
      <c r="W92" s="325"/>
      <c r="X92" s="325"/>
      <c r="Y92" s="198"/>
      <c r="Z92" s="198"/>
      <c r="AA92" s="198"/>
      <c r="AB92" s="198"/>
      <c r="AC92" s="198"/>
      <c r="AD92" s="63"/>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141"/>
      <c r="BA92" s="141"/>
      <c r="BB92" s="63"/>
    </row>
    <row r="93" spans="1:54" ht="15.75" customHeight="1">
      <c r="A93" s="334" t="s">
        <v>189</v>
      </c>
      <c r="B93" s="334"/>
      <c r="C93" s="334"/>
      <c r="D93" s="334"/>
      <c r="E93" s="328" t="s">
        <v>190</v>
      </c>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329"/>
      <c r="AV93" s="329"/>
      <c r="AW93" s="329"/>
      <c r="AX93" s="329"/>
      <c r="AY93" s="329"/>
      <c r="AZ93" s="329"/>
      <c r="BA93" s="329"/>
      <c r="BB93" s="329"/>
    </row>
    <row r="94" spans="1:54" ht="15.75" customHeight="1">
      <c r="A94" s="63"/>
      <c r="B94" s="63"/>
      <c r="C94" s="63"/>
      <c r="D94" s="63"/>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29"/>
      <c r="AP94" s="329"/>
      <c r="AQ94" s="329"/>
      <c r="AR94" s="329"/>
      <c r="AS94" s="329"/>
      <c r="AT94" s="329"/>
      <c r="AU94" s="329"/>
      <c r="AV94" s="329"/>
      <c r="AW94" s="329"/>
      <c r="AX94" s="329"/>
      <c r="AY94" s="329"/>
      <c r="AZ94" s="329"/>
      <c r="BA94" s="329"/>
      <c r="BB94" s="329"/>
    </row>
    <row r="95" spans="1:54" ht="15.75" customHeight="1">
      <c r="A95" s="63"/>
      <c r="B95" s="63"/>
      <c r="C95" s="63"/>
      <c r="D95" s="63"/>
      <c r="E95" s="329"/>
      <c r="F95" s="329"/>
      <c r="G95" s="329"/>
      <c r="H95" s="329"/>
      <c r="I95" s="329"/>
      <c r="J95" s="329"/>
      <c r="K95" s="329"/>
      <c r="L95" s="329"/>
      <c r="M95" s="329"/>
      <c r="N95" s="329"/>
      <c r="O95" s="329"/>
      <c r="P95" s="329"/>
      <c r="Q95" s="329"/>
      <c r="R95" s="329"/>
      <c r="S95" s="329"/>
      <c r="T95" s="329"/>
      <c r="U95" s="329"/>
      <c r="V95" s="329"/>
      <c r="W95" s="329"/>
      <c r="X95" s="329"/>
      <c r="Y95" s="329"/>
      <c r="Z95" s="329"/>
      <c r="AA95" s="329"/>
      <c r="AB95" s="329"/>
      <c r="AC95" s="329"/>
      <c r="AD95" s="329"/>
      <c r="AE95" s="329"/>
      <c r="AF95" s="329"/>
      <c r="AG95" s="329"/>
      <c r="AH95" s="329"/>
      <c r="AI95" s="329"/>
      <c r="AJ95" s="329"/>
      <c r="AK95" s="329"/>
      <c r="AL95" s="329"/>
      <c r="AM95" s="329"/>
      <c r="AN95" s="329"/>
      <c r="AO95" s="329"/>
      <c r="AP95" s="329"/>
      <c r="AQ95" s="329"/>
      <c r="AR95" s="329"/>
      <c r="AS95" s="329"/>
      <c r="AT95" s="329"/>
      <c r="AU95" s="329"/>
      <c r="AV95" s="329"/>
      <c r="AW95" s="329"/>
      <c r="AX95" s="329"/>
      <c r="AY95" s="329"/>
      <c r="AZ95" s="329"/>
      <c r="BA95" s="329"/>
      <c r="BB95" s="329"/>
    </row>
    <row r="96" spans="1:54" ht="15.75" customHeight="1">
      <c r="A96" s="334">
        <v>2</v>
      </c>
      <c r="B96" s="334"/>
      <c r="C96" s="334"/>
      <c r="D96" s="334"/>
      <c r="E96" s="330" t="s">
        <v>191</v>
      </c>
      <c r="F96" s="331"/>
      <c r="G96" s="331"/>
      <c r="H96" s="331"/>
      <c r="I96" s="331"/>
      <c r="J96" s="331"/>
      <c r="K96" s="331"/>
      <c r="L96" s="331"/>
      <c r="M96" s="331"/>
      <c r="N96" s="331"/>
      <c r="O96" s="331"/>
      <c r="P96" s="331"/>
      <c r="Q96" s="331"/>
      <c r="R96" s="331"/>
      <c r="S96" s="331"/>
      <c r="T96" s="331"/>
      <c r="U96" s="331"/>
      <c r="V96" s="331"/>
      <c r="W96" s="331"/>
      <c r="X96" s="331"/>
      <c r="Y96" s="331"/>
      <c r="Z96" s="331"/>
      <c r="AA96" s="331"/>
      <c r="AB96" s="331"/>
      <c r="AC96" s="331"/>
      <c r="AD96" s="331"/>
      <c r="AE96" s="331"/>
      <c r="AF96" s="331"/>
      <c r="AG96" s="331"/>
      <c r="AH96" s="331"/>
      <c r="AI96" s="331"/>
      <c r="AJ96" s="331"/>
      <c r="AK96" s="331"/>
      <c r="AL96" s="332">
        <v>3.7</v>
      </c>
      <c r="AM96" s="332"/>
      <c r="AN96" s="332"/>
      <c r="AO96" s="332"/>
      <c r="AP96" s="330" t="s">
        <v>192</v>
      </c>
      <c r="AQ96" s="331"/>
      <c r="AR96" s="331"/>
      <c r="AS96" s="331"/>
      <c r="AT96" s="331"/>
      <c r="AU96" s="331"/>
      <c r="AV96" s="331"/>
      <c r="AW96" s="331"/>
      <c r="AX96" s="331"/>
      <c r="AY96" s="331"/>
      <c r="AZ96" s="331"/>
      <c r="BA96" s="331"/>
      <c r="BB96" s="331"/>
    </row>
    <row r="97" spans="1:54" ht="15.75" customHeight="1">
      <c r="A97" s="63"/>
      <c r="B97" s="63"/>
      <c r="C97" s="63"/>
      <c r="D97" s="63"/>
      <c r="E97" s="333" t="s">
        <v>193</v>
      </c>
      <c r="F97" s="333"/>
      <c r="G97" s="333"/>
      <c r="H97" s="333"/>
      <c r="I97" s="333"/>
      <c r="J97" s="333"/>
      <c r="K97" s="333"/>
      <c r="L97" s="333"/>
      <c r="M97" s="333"/>
      <c r="N97" s="333"/>
      <c r="O97" s="333"/>
      <c r="P97" s="333"/>
      <c r="Q97" s="333"/>
      <c r="R97" s="333"/>
      <c r="S97" s="333"/>
      <c r="T97" s="333"/>
      <c r="U97" s="333"/>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33"/>
      <c r="AY97" s="333"/>
      <c r="AZ97" s="333"/>
      <c r="BA97" s="333"/>
      <c r="BB97" s="63"/>
    </row>
    <row r="98" spans="1:54" ht="15.75" customHeight="1">
      <c r="A98" s="334">
        <v>3</v>
      </c>
      <c r="B98" s="334"/>
      <c r="C98" s="334"/>
      <c r="D98" s="334"/>
      <c r="E98" s="330" t="s">
        <v>194</v>
      </c>
      <c r="F98" s="331"/>
      <c r="G98" s="331"/>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1"/>
      <c r="AY98" s="331"/>
      <c r="AZ98" s="331"/>
      <c r="BA98" s="331"/>
      <c r="BB98" s="331"/>
    </row>
    <row r="99" spans="1:58" ht="15.75" customHeight="1">
      <c r="A99" s="63"/>
      <c r="B99" s="63"/>
      <c r="C99" s="63"/>
      <c r="D99" s="63"/>
      <c r="E99" s="332">
        <v>3.7</v>
      </c>
      <c r="F99" s="332"/>
      <c r="G99" s="332"/>
      <c r="H99" s="332"/>
      <c r="I99" s="333" t="s">
        <v>195</v>
      </c>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5"/>
      <c r="AQ99" s="325"/>
      <c r="AR99" s="325"/>
      <c r="AS99" s="325"/>
      <c r="AT99" s="325"/>
      <c r="AU99" s="325"/>
      <c r="AV99" s="325"/>
      <c r="AW99" s="325"/>
      <c r="AX99" s="325"/>
      <c r="AY99" s="325"/>
      <c r="AZ99" s="325"/>
      <c r="BA99" s="325"/>
      <c r="BB99" s="325"/>
      <c r="BC99" s="63"/>
      <c r="BD99" s="63"/>
      <c r="BE99" s="63"/>
      <c r="BF99" s="63"/>
    </row>
    <row r="100" spans="1:54" ht="15.75" customHeight="1">
      <c r="A100" s="333" t="s">
        <v>196</v>
      </c>
      <c r="B100" s="333"/>
      <c r="C100" s="333"/>
      <c r="D100" s="333"/>
      <c r="E100" s="333"/>
      <c r="F100" s="333"/>
      <c r="G100" s="333"/>
      <c r="H100" s="333"/>
      <c r="I100" s="333"/>
      <c r="J100" s="333"/>
      <c r="K100" s="333"/>
      <c r="L100" s="333"/>
      <c r="M100" s="333"/>
      <c r="N100" s="333"/>
      <c r="O100" s="333"/>
      <c r="P100" s="63"/>
      <c r="Q100" s="63"/>
      <c r="R100" s="63"/>
      <c r="S100" s="63"/>
      <c r="T100" s="63"/>
      <c r="U100" s="63"/>
      <c r="V100" s="63"/>
      <c r="W100" s="63"/>
      <c r="X100" s="63"/>
      <c r="Y100" s="63"/>
      <c r="Z100" s="63"/>
      <c r="AA100" s="63"/>
      <c r="AB100" s="63"/>
      <c r="AC100" s="63"/>
      <c r="AD100" s="63"/>
      <c r="AE100" s="63"/>
      <c r="AF100" s="216"/>
      <c r="AG100" s="216"/>
      <c r="AH100" s="216"/>
      <c r="AI100" s="216"/>
      <c r="AJ100" s="216"/>
      <c r="AK100" s="216"/>
      <c r="AL100" s="216"/>
      <c r="AM100" s="216"/>
      <c r="AN100" s="216"/>
      <c r="AO100" s="216"/>
      <c r="AP100" s="216"/>
      <c r="AQ100" s="216"/>
      <c r="AR100" s="216"/>
      <c r="AS100" s="216"/>
      <c r="AT100" s="216"/>
      <c r="AU100" s="216"/>
      <c r="AV100" s="216"/>
      <c r="AW100" s="216"/>
      <c r="AX100" s="63"/>
      <c r="AY100" s="63"/>
      <c r="AZ100" s="63"/>
      <c r="BA100" s="63"/>
      <c r="BB100" s="63"/>
    </row>
    <row r="101" spans="1:54" ht="15.75" customHeight="1">
      <c r="A101" s="334" t="s">
        <v>197</v>
      </c>
      <c r="B101" s="334"/>
      <c r="C101" s="334"/>
      <c r="D101" s="334"/>
      <c r="E101" s="330" t="s">
        <v>198</v>
      </c>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0"/>
      <c r="AX101" s="330"/>
      <c r="AY101" s="330"/>
      <c r="AZ101" s="330"/>
      <c r="BA101" s="330"/>
      <c r="BB101" s="63"/>
    </row>
    <row r="102" spans="1:54" ht="15.75" customHeight="1">
      <c r="A102" s="334">
        <v>2</v>
      </c>
      <c r="B102" s="334"/>
      <c r="C102" s="334"/>
      <c r="D102" s="334"/>
      <c r="E102" s="328" t="s">
        <v>199</v>
      </c>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29"/>
      <c r="AN102" s="329"/>
      <c r="AO102" s="329"/>
      <c r="AP102" s="329"/>
      <c r="AQ102" s="329"/>
      <c r="AR102" s="329"/>
      <c r="AS102" s="329"/>
      <c r="AT102" s="329"/>
      <c r="AU102" s="329"/>
      <c r="AV102" s="329"/>
      <c r="AW102" s="329"/>
      <c r="AX102" s="329"/>
      <c r="AY102" s="329"/>
      <c r="AZ102" s="329"/>
      <c r="BA102" s="329"/>
      <c r="BB102" s="329"/>
    </row>
    <row r="103" spans="1:54" ht="15.75" customHeight="1">
      <c r="A103" s="63"/>
      <c r="B103" s="63"/>
      <c r="C103" s="63"/>
      <c r="D103" s="63"/>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c r="AE103" s="329"/>
      <c r="AF103" s="329"/>
      <c r="AG103" s="329"/>
      <c r="AH103" s="329"/>
      <c r="AI103" s="329"/>
      <c r="AJ103" s="329"/>
      <c r="AK103" s="329"/>
      <c r="AL103" s="329"/>
      <c r="AM103" s="329"/>
      <c r="AN103" s="329"/>
      <c r="AO103" s="329"/>
      <c r="AP103" s="329"/>
      <c r="AQ103" s="329"/>
      <c r="AR103" s="329"/>
      <c r="AS103" s="329"/>
      <c r="AT103" s="329"/>
      <c r="AU103" s="329"/>
      <c r="AV103" s="329"/>
      <c r="AW103" s="329"/>
      <c r="AX103" s="329"/>
      <c r="AY103" s="329"/>
      <c r="AZ103" s="329"/>
      <c r="BA103" s="329"/>
      <c r="BB103" s="329"/>
    </row>
    <row r="104" spans="1:54" ht="15.75" customHeight="1">
      <c r="A104" s="334">
        <v>3</v>
      </c>
      <c r="B104" s="334"/>
      <c r="C104" s="334"/>
      <c r="D104" s="334"/>
      <c r="E104" s="328" t="s">
        <v>200</v>
      </c>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29"/>
      <c r="AP104" s="329"/>
      <c r="AQ104" s="329"/>
      <c r="AR104" s="329"/>
      <c r="AS104" s="329"/>
      <c r="AT104" s="329"/>
      <c r="AU104" s="329"/>
      <c r="AV104" s="329"/>
      <c r="AW104" s="329"/>
      <c r="AX104" s="329"/>
      <c r="AY104" s="329"/>
      <c r="AZ104" s="329"/>
      <c r="BA104" s="329"/>
      <c r="BB104" s="329"/>
    </row>
    <row r="105" spans="1:54" ht="15.75" customHeight="1">
      <c r="A105" s="63"/>
      <c r="B105" s="63"/>
      <c r="C105" s="63"/>
      <c r="D105" s="63"/>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c r="AM105" s="329"/>
      <c r="AN105" s="329"/>
      <c r="AO105" s="329"/>
      <c r="AP105" s="329"/>
      <c r="AQ105" s="329"/>
      <c r="AR105" s="329"/>
      <c r="AS105" s="329"/>
      <c r="AT105" s="329"/>
      <c r="AU105" s="329"/>
      <c r="AV105" s="329"/>
      <c r="AW105" s="329"/>
      <c r="AX105" s="329"/>
      <c r="AY105" s="329"/>
      <c r="AZ105" s="329"/>
      <c r="BA105" s="329"/>
      <c r="BB105" s="329"/>
    </row>
    <row r="106" spans="1:54" ht="15.75" customHeight="1">
      <c r="A106" s="334">
        <v>4</v>
      </c>
      <c r="B106" s="334"/>
      <c r="C106" s="334"/>
      <c r="D106" s="334"/>
      <c r="E106" s="328" t="s">
        <v>201</v>
      </c>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9"/>
    </row>
    <row r="107" spans="1:54" ht="15.75" customHeight="1">
      <c r="A107" s="198"/>
      <c r="B107" s="198"/>
      <c r="C107" s="198"/>
      <c r="D107" s="198"/>
      <c r="E107" s="328"/>
      <c r="F107" s="328"/>
      <c r="G107" s="328"/>
      <c r="H107" s="328"/>
      <c r="I107" s="328"/>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328"/>
      <c r="AN107" s="328"/>
      <c r="AO107" s="328"/>
      <c r="AP107" s="328"/>
      <c r="AQ107" s="328"/>
      <c r="AR107" s="328"/>
      <c r="AS107" s="328"/>
      <c r="AT107" s="328"/>
      <c r="AU107" s="328"/>
      <c r="AV107" s="328"/>
      <c r="AW107" s="328"/>
      <c r="AX107" s="328"/>
      <c r="AY107" s="328"/>
      <c r="AZ107" s="328"/>
      <c r="BA107" s="328"/>
      <c r="BB107" s="329"/>
    </row>
    <row r="108" spans="1:54" ht="15.75" customHeight="1">
      <c r="A108" s="198"/>
      <c r="B108" s="198"/>
      <c r="C108" s="198"/>
      <c r="D108" s="198"/>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29"/>
      <c r="AY108" s="329"/>
      <c r="AZ108" s="329"/>
      <c r="BA108" s="329"/>
      <c r="BB108" s="329"/>
    </row>
    <row r="109" spans="1:54" ht="15.75" customHeigh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row>
    <row r="110" spans="1:54" ht="15.75"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row>
    <row r="111" spans="1:54" ht="15.75"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row>
    <row r="112" spans="1:54" ht="15.75"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row>
    <row r="113" spans="1:54" ht="15.75" customHeight="1">
      <c r="A113" s="333" t="s">
        <v>202</v>
      </c>
      <c r="B113" s="333"/>
      <c r="C113" s="333"/>
      <c r="D113" s="333"/>
      <c r="E113" s="333"/>
      <c r="F113" s="333"/>
      <c r="G113" s="333"/>
      <c r="H113" s="333"/>
      <c r="I113" s="333"/>
      <c r="J113" s="333"/>
      <c r="K113" s="33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row>
    <row r="114" spans="1:54" ht="15.75" customHeight="1">
      <c r="A114" s="334" t="s">
        <v>203</v>
      </c>
      <c r="B114" s="334"/>
      <c r="C114" s="334"/>
      <c r="D114" s="334"/>
      <c r="E114" s="328" t="s">
        <v>204</v>
      </c>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29"/>
      <c r="AZ114" s="329"/>
      <c r="BA114" s="329"/>
      <c r="BB114" s="329"/>
    </row>
    <row r="115" spans="1:54" ht="15.75" customHeight="1">
      <c r="A115" s="214"/>
      <c r="B115" s="214"/>
      <c r="C115" s="214"/>
      <c r="D115" s="214"/>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329"/>
      <c r="AR115" s="329"/>
      <c r="AS115" s="329"/>
      <c r="AT115" s="329"/>
      <c r="AU115" s="329"/>
      <c r="AV115" s="329"/>
      <c r="AW115" s="329"/>
      <c r="AX115" s="329"/>
      <c r="AY115" s="329"/>
      <c r="AZ115" s="329"/>
      <c r="BA115" s="329"/>
      <c r="BB115" s="329"/>
    </row>
    <row r="116" spans="1:54" ht="15.75" customHeight="1">
      <c r="A116" s="334">
        <v>2</v>
      </c>
      <c r="B116" s="334"/>
      <c r="C116" s="334"/>
      <c r="D116" s="334"/>
      <c r="E116" s="328" t="s">
        <v>205</v>
      </c>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329"/>
      <c r="AJ116" s="329"/>
      <c r="AK116" s="329"/>
      <c r="AL116" s="329"/>
      <c r="AM116" s="329"/>
      <c r="AN116" s="329"/>
      <c r="AO116" s="329"/>
      <c r="AP116" s="329"/>
      <c r="AQ116" s="329"/>
      <c r="AR116" s="329"/>
      <c r="AS116" s="329"/>
      <c r="AT116" s="329"/>
      <c r="AU116" s="329"/>
      <c r="AV116" s="329"/>
      <c r="AW116" s="329"/>
      <c r="AX116" s="329"/>
      <c r="AY116" s="329"/>
      <c r="AZ116" s="329"/>
      <c r="BA116" s="329"/>
      <c r="BB116" s="329"/>
    </row>
    <row r="117" spans="1:54" ht="15.75" customHeight="1">
      <c r="A117" s="63"/>
      <c r="B117" s="63"/>
      <c r="C117" s="63"/>
      <c r="D117" s="63"/>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29"/>
      <c r="AD117" s="329"/>
      <c r="AE117" s="329"/>
      <c r="AF117" s="329"/>
      <c r="AG117" s="329"/>
      <c r="AH117" s="329"/>
      <c r="AI117" s="329"/>
      <c r="AJ117" s="329"/>
      <c r="AK117" s="329"/>
      <c r="AL117" s="329"/>
      <c r="AM117" s="329"/>
      <c r="AN117" s="329"/>
      <c r="AO117" s="329"/>
      <c r="AP117" s="329"/>
      <c r="AQ117" s="329"/>
      <c r="AR117" s="329"/>
      <c r="AS117" s="329"/>
      <c r="AT117" s="329"/>
      <c r="AU117" s="329"/>
      <c r="AV117" s="329"/>
      <c r="AW117" s="329"/>
      <c r="AX117" s="329"/>
      <c r="AY117" s="329"/>
      <c r="AZ117" s="329"/>
      <c r="BA117" s="329"/>
      <c r="BB117" s="329"/>
    </row>
    <row r="118" spans="1:54" ht="15.75" customHeight="1">
      <c r="A118" s="333" t="s">
        <v>206</v>
      </c>
      <c r="B118" s="333"/>
      <c r="C118" s="333"/>
      <c r="D118" s="333"/>
      <c r="E118" s="333"/>
      <c r="F118" s="333"/>
      <c r="G118" s="333"/>
      <c r="H118" s="333"/>
      <c r="I118" s="333"/>
      <c r="J118" s="333"/>
      <c r="K118" s="333"/>
      <c r="L118" s="333"/>
      <c r="M118" s="63"/>
      <c r="N118" s="63"/>
      <c r="O118" s="63"/>
      <c r="P118" s="63"/>
      <c r="Q118" s="63"/>
      <c r="R118" s="63"/>
      <c r="S118" s="63"/>
      <c r="T118" s="63"/>
      <c r="U118" s="63"/>
      <c r="V118" s="63"/>
      <c r="W118" s="63"/>
      <c r="X118" s="63"/>
      <c r="Y118" s="63"/>
      <c r="Z118" s="214"/>
      <c r="AA118" s="214"/>
      <c r="AB118" s="214"/>
      <c r="AC118" s="214"/>
      <c r="AD118" s="214"/>
      <c r="AE118" s="214"/>
      <c r="AF118" s="214"/>
      <c r="AG118" s="214"/>
      <c r="AH118" s="214"/>
      <c r="AI118" s="214"/>
      <c r="AJ118" s="214"/>
      <c r="AK118" s="214"/>
      <c r="AL118" s="214"/>
      <c r="AM118" s="214"/>
      <c r="AN118" s="214"/>
      <c r="AO118" s="214"/>
      <c r="AP118" s="214"/>
      <c r="AQ118" s="214"/>
      <c r="AR118" s="214"/>
      <c r="AS118" s="141"/>
      <c r="AT118" s="141"/>
      <c r="AU118" s="141"/>
      <c r="AV118" s="141"/>
      <c r="AW118" s="141"/>
      <c r="AX118" s="141"/>
      <c r="AY118" s="141"/>
      <c r="AZ118" s="141"/>
      <c r="BA118" s="141"/>
      <c r="BB118" s="63"/>
    </row>
    <row r="119" spans="1:54" ht="15.75" customHeight="1">
      <c r="A119" s="334" t="s">
        <v>207</v>
      </c>
      <c r="B119" s="334"/>
      <c r="C119" s="334"/>
      <c r="D119" s="334"/>
      <c r="E119" s="328" t="s">
        <v>208</v>
      </c>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29"/>
      <c r="AD119" s="329"/>
      <c r="AE119" s="329"/>
      <c r="AF119" s="329"/>
      <c r="AG119" s="329"/>
      <c r="AH119" s="329"/>
      <c r="AI119" s="329"/>
      <c r="AJ119" s="329"/>
      <c r="AK119" s="329"/>
      <c r="AL119" s="329"/>
      <c r="AM119" s="329"/>
      <c r="AN119" s="329"/>
      <c r="AO119" s="329"/>
      <c r="AP119" s="329"/>
      <c r="AQ119" s="329"/>
      <c r="AR119" s="329"/>
      <c r="AS119" s="329"/>
      <c r="AT119" s="329"/>
      <c r="AU119" s="329"/>
      <c r="AV119" s="329"/>
      <c r="AW119" s="329"/>
      <c r="AX119" s="329"/>
      <c r="AY119" s="329"/>
      <c r="AZ119" s="329"/>
      <c r="BA119" s="329"/>
      <c r="BB119" s="329"/>
    </row>
    <row r="120" spans="1:54" ht="15.75" customHeight="1">
      <c r="A120" s="214"/>
      <c r="B120" s="214"/>
      <c r="C120" s="214"/>
      <c r="D120" s="214"/>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329"/>
      <c r="AE120" s="329"/>
      <c r="AF120" s="329"/>
      <c r="AG120" s="329"/>
      <c r="AH120" s="329"/>
      <c r="AI120" s="329"/>
      <c r="AJ120" s="329"/>
      <c r="AK120" s="329"/>
      <c r="AL120" s="329"/>
      <c r="AM120" s="329"/>
      <c r="AN120" s="329"/>
      <c r="AO120" s="329"/>
      <c r="AP120" s="329"/>
      <c r="AQ120" s="329"/>
      <c r="AR120" s="329"/>
      <c r="AS120" s="329"/>
      <c r="AT120" s="329"/>
      <c r="AU120" s="329"/>
      <c r="AV120" s="329"/>
      <c r="AW120" s="329"/>
      <c r="AX120" s="329"/>
      <c r="AY120" s="329"/>
      <c r="AZ120" s="329"/>
      <c r="BA120" s="329"/>
      <c r="BB120" s="329"/>
    </row>
    <row r="121" spans="1:54" ht="15.75" customHeight="1">
      <c r="A121" s="214"/>
      <c r="B121" s="214"/>
      <c r="C121" s="214"/>
      <c r="D121" s="214"/>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29"/>
      <c r="AY121" s="329"/>
      <c r="AZ121" s="329"/>
      <c r="BA121" s="329"/>
      <c r="BB121" s="329"/>
    </row>
    <row r="122" spans="1:54" ht="15.75" customHeight="1">
      <c r="A122" s="214"/>
      <c r="B122" s="214"/>
      <c r="C122" s="214"/>
      <c r="D122" s="214"/>
      <c r="E122" s="329"/>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329"/>
      <c r="AL122" s="329"/>
      <c r="AM122" s="329"/>
      <c r="AN122" s="329"/>
      <c r="AO122" s="329"/>
      <c r="AP122" s="329"/>
      <c r="AQ122" s="329"/>
      <c r="AR122" s="329"/>
      <c r="AS122" s="329"/>
      <c r="AT122" s="329"/>
      <c r="AU122" s="329"/>
      <c r="AV122" s="329"/>
      <c r="AW122" s="329"/>
      <c r="AX122" s="329"/>
      <c r="AY122" s="329"/>
      <c r="AZ122" s="329"/>
      <c r="BA122" s="329"/>
      <c r="BB122" s="329"/>
    </row>
    <row r="123" spans="1:54" ht="15.75" customHeight="1">
      <c r="A123" s="333" t="s">
        <v>209</v>
      </c>
      <c r="B123" s="333"/>
      <c r="C123" s="333"/>
      <c r="D123" s="333"/>
      <c r="E123" s="333"/>
      <c r="F123" s="333"/>
      <c r="G123" s="333"/>
      <c r="H123" s="333"/>
      <c r="I123" s="333"/>
      <c r="J123" s="333"/>
      <c r="K123" s="333"/>
      <c r="L123" s="333"/>
      <c r="M123" s="333"/>
      <c r="N123" s="333"/>
      <c r="O123" s="333"/>
      <c r="P123" s="333"/>
      <c r="Q123" s="333"/>
      <c r="R123" s="333"/>
      <c r="S123" s="199"/>
      <c r="T123" s="199"/>
      <c r="U123" s="199"/>
      <c r="V123" s="199"/>
      <c r="W123" s="199"/>
      <c r="X123" s="199"/>
      <c r="Y123" s="199"/>
      <c r="Z123" s="63"/>
      <c r="AA123" s="63"/>
      <c r="AB123" s="141"/>
      <c r="AC123" s="141"/>
      <c r="AD123" s="141"/>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row>
    <row r="124" spans="1:54" ht="15.75" customHeight="1">
      <c r="A124" s="334" t="s">
        <v>210</v>
      </c>
      <c r="B124" s="334"/>
      <c r="C124" s="334"/>
      <c r="D124" s="334"/>
      <c r="E124" s="330" t="s">
        <v>211</v>
      </c>
      <c r="F124" s="330"/>
      <c r="G124" s="330"/>
      <c r="H124" s="330"/>
      <c r="I124" s="330"/>
      <c r="J124" s="330"/>
      <c r="K124" s="330"/>
      <c r="L124" s="330"/>
      <c r="M124" s="330"/>
      <c r="N124" s="330"/>
      <c r="O124" s="330"/>
      <c r="P124" s="330"/>
      <c r="Q124" s="330"/>
      <c r="R124" s="330"/>
      <c r="S124" s="330"/>
      <c r="T124" s="330"/>
      <c r="U124" s="330"/>
      <c r="V124" s="330"/>
      <c r="W124" s="330"/>
      <c r="X124" s="330"/>
      <c r="Y124" s="330"/>
      <c r="Z124" s="330"/>
      <c r="AA124" s="330"/>
      <c r="AB124" s="330"/>
      <c r="AC124" s="330"/>
      <c r="AD124" s="330"/>
      <c r="AE124" s="330"/>
      <c r="AF124" s="330"/>
      <c r="AG124" s="330"/>
      <c r="AH124" s="330"/>
      <c r="AI124" s="330"/>
      <c r="AJ124" s="330"/>
      <c r="AK124" s="330"/>
      <c r="AL124" s="330"/>
      <c r="AM124" s="330"/>
      <c r="AN124" s="330"/>
      <c r="AO124" s="330"/>
      <c r="AP124" s="330"/>
      <c r="AQ124" s="330"/>
      <c r="AR124" s="330"/>
      <c r="AS124" s="330"/>
      <c r="AT124" s="330"/>
      <c r="AU124" s="330"/>
      <c r="AV124" s="330"/>
      <c r="AW124" s="330"/>
      <c r="AX124" s="330"/>
      <c r="AY124" s="330"/>
      <c r="AZ124" s="330"/>
      <c r="BA124" s="330"/>
      <c r="BB124" s="63"/>
    </row>
    <row r="125" spans="1:54" ht="15.75" customHeight="1">
      <c r="A125" s="218"/>
      <c r="B125" s="218"/>
      <c r="C125" s="218"/>
      <c r="D125" s="218"/>
      <c r="E125" s="330" t="s">
        <v>212</v>
      </c>
      <c r="F125" s="337"/>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c r="AK125" s="337"/>
      <c r="AL125" s="337"/>
      <c r="AM125" s="337"/>
      <c r="AN125" s="337"/>
      <c r="AO125" s="337"/>
      <c r="AP125" s="337"/>
      <c r="AQ125" s="337"/>
      <c r="AR125" s="337"/>
      <c r="AS125" s="337"/>
      <c r="AT125" s="337"/>
      <c r="AU125" s="337"/>
      <c r="AV125" s="337"/>
      <c r="AW125" s="337"/>
      <c r="AX125" s="337"/>
      <c r="AY125" s="337"/>
      <c r="AZ125" s="337"/>
      <c r="BA125" s="337"/>
      <c r="BB125" s="337"/>
    </row>
    <row r="126" spans="1:54" ht="15.75" customHeight="1">
      <c r="A126" s="63"/>
      <c r="B126" s="63"/>
      <c r="C126" s="63"/>
      <c r="D126" s="63"/>
      <c r="E126" s="330" t="s">
        <v>213</v>
      </c>
      <c r="F126" s="330"/>
      <c r="G126" s="330"/>
      <c r="H126" s="330"/>
      <c r="I126" s="330"/>
      <c r="J126" s="330"/>
      <c r="K126" s="330"/>
      <c r="L126" s="330"/>
      <c r="M126" s="330"/>
      <c r="N126" s="330"/>
      <c r="O126" s="330"/>
      <c r="P126" s="330"/>
      <c r="Q126" s="330"/>
      <c r="R126" s="330"/>
      <c r="S126" s="330"/>
      <c r="T126" s="330"/>
      <c r="U126" s="330"/>
      <c r="V126" s="330"/>
      <c r="W126" s="330"/>
      <c r="X126" s="330"/>
      <c r="Y126" s="330"/>
      <c r="Z126" s="330"/>
      <c r="AA126" s="330"/>
      <c r="AB126" s="330"/>
      <c r="AC126" s="330"/>
      <c r="AD126" s="330"/>
      <c r="AE126" s="330"/>
      <c r="AF126" s="330"/>
      <c r="AG126" s="330"/>
      <c r="AH126" s="330"/>
      <c r="AI126" s="330"/>
      <c r="AJ126" s="330"/>
      <c r="AK126" s="330"/>
      <c r="AL126" s="330"/>
      <c r="AM126" s="330"/>
      <c r="AN126" s="330"/>
      <c r="AO126" s="330"/>
      <c r="AP126" s="330"/>
      <c r="AQ126" s="330"/>
      <c r="AR126" s="330"/>
      <c r="AS126" s="330"/>
      <c r="AT126" s="330"/>
      <c r="AU126" s="330"/>
      <c r="AV126" s="330"/>
      <c r="AW126" s="330"/>
      <c r="AX126" s="330"/>
      <c r="AY126" s="330"/>
      <c r="AZ126" s="330"/>
      <c r="BA126" s="330"/>
      <c r="BB126" s="63"/>
    </row>
    <row r="127" spans="1:54" ht="15.75" customHeight="1">
      <c r="A127" s="334"/>
      <c r="B127" s="334"/>
      <c r="C127" s="334"/>
      <c r="D127" s="334"/>
      <c r="E127" s="330" t="s">
        <v>214</v>
      </c>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c r="AM127" s="330"/>
      <c r="AN127" s="330"/>
      <c r="AO127" s="330"/>
      <c r="AP127" s="330"/>
      <c r="AQ127" s="330"/>
      <c r="AR127" s="330"/>
      <c r="AS127" s="330"/>
      <c r="AT127" s="330"/>
      <c r="AU127" s="330"/>
      <c r="AV127" s="330"/>
      <c r="AW127" s="330"/>
      <c r="AX127" s="330"/>
      <c r="AY127" s="330"/>
      <c r="AZ127" s="330"/>
      <c r="BA127" s="330"/>
      <c r="BB127" s="63"/>
    </row>
    <row r="128" spans="1:54" ht="15.75" customHeight="1">
      <c r="A128" s="214"/>
      <c r="B128" s="214"/>
      <c r="C128" s="214"/>
      <c r="D128" s="214"/>
      <c r="E128" s="330" t="s">
        <v>215</v>
      </c>
      <c r="F128" s="331"/>
      <c r="G128" s="331"/>
      <c r="H128" s="331"/>
      <c r="I128" s="331"/>
      <c r="J128" s="331"/>
      <c r="K128" s="331"/>
      <c r="L128" s="331"/>
      <c r="M128" s="331"/>
      <c r="N128" s="331"/>
      <c r="O128" s="331"/>
      <c r="P128" s="331"/>
      <c r="Q128" s="331"/>
      <c r="R128" s="331"/>
      <c r="S128" s="331"/>
      <c r="T128" s="331"/>
      <c r="U128" s="331"/>
      <c r="V128" s="331"/>
      <c r="W128" s="331"/>
      <c r="X128" s="331"/>
      <c r="Y128" s="331"/>
      <c r="Z128" s="331"/>
      <c r="AA128" s="331"/>
      <c r="AB128" s="331"/>
      <c r="AC128" s="331"/>
      <c r="AD128" s="331"/>
      <c r="AE128" s="331"/>
      <c r="AF128" s="331"/>
      <c r="AG128" s="331"/>
      <c r="AH128" s="331"/>
      <c r="AI128" s="331"/>
      <c r="AJ128" s="331"/>
      <c r="AK128" s="331"/>
      <c r="AL128" s="331"/>
      <c r="AM128" s="331"/>
      <c r="AN128" s="331"/>
      <c r="AO128" s="331"/>
      <c r="AP128" s="331"/>
      <c r="AQ128" s="331"/>
      <c r="AR128" s="331"/>
      <c r="AS128" s="331"/>
      <c r="AT128" s="331"/>
      <c r="AU128" s="331"/>
      <c r="AV128" s="331"/>
      <c r="AW128" s="331"/>
      <c r="AX128" s="331"/>
      <c r="AY128" s="331"/>
      <c r="AZ128" s="331"/>
      <c r="BA128" s="331"/>
      <c r="BB128" s="331"/>
    </row>
    <row r="129" spans="1:54" ht="15.75" customHeight="1">
      <c r="A129" s="141"/>
      <c r="B129" s="141"/>
      <c r="C129" s="141"/>
      <c r="D129" s="141"/>
      <c r="E129" s="330" t="s">
        <v>216</v>
      </c>
      <c r="F129" s="330"/>
      <c r="G129" s="330"/>
      <c r="H129" s="330"/>
      <c r="I129" s="330"/>
      <c r="J129" s="330"/>
      <c r="K129" s="330"/>
      <c r="L129" s="330"/>
      <c r="M129" s="330"/>
      <c r="N129" s="330"/>
      <c r="O129" s="330"/>
      <c r="P129" s="330"/>
      <c r="Q129" s="330"/>
      <c r="R129" s="330"/>
      <c r="S129" s="330"/>
      <c r="T129" s="330"/>
      <c r="U129" s="330"/>
      <c r="V129" s="330"/>
      <c r="W129" s="330"/>
      <c r="X129" s="330"/>
      <c r="Y129" s="330"/>
      <c r="Z129" s="330"/>
      <c r="AA129" s="330"/>
      <c r="AB129" s="330"/>
      <c r="AC129" s="330"/>
      <c r="AD129" s="330"/>
      <c r="AE129" s="330"/>
      <c r="AF129" s="330"/>
      <c r="AG129" s="330"/>
      <c r="AH129" s="330"/>
      <c r="AI129" s="330"/>
      <c r="AJ129" s="330"/>
      <c r="AK129" s="330"/>
      <c r="AL129" s="330"/>
      <c r="AM129" s="330"/>
      <c r="AN129" s="330"/>
      <c r="AO129" s="330"/>
      <c r="AP129" s="330"/>
      <c r="AQ129" s="330"/>
      <c r="AR129" s="330"/>
      <c r="AS129" s="330"/>
      <c r="AT129" s="330"/>
      <c r="AU129" s="330"/>
      <c r="AV129" s="330"/>
      <c r="AW129" s="330"/>
      <c r="AX129" s="330"/>
      <c r="AY129" s="330"/>
      <c r="AZ129" s="330"/>
      <c r="BA129" s="330"/>
      <c r="BB129" s="63"/>
    </row>
    <row r="130" spans="1:54" ht="15.75" customHeight="1">
      <c r="A130" s="334">
        <v>2</v>
      </c>
      <c r="B130" s="334"/>
      <c r="C130" s="334"/>
      <c r="D130" s="334"/>
      <c r="E130" s="328" t="s">
        <v>217</v>
      </c>
      <c r="F130" s="329"/>
      <c r="G130" s="329"/>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c r="AL130" s="329"/>
      <c r="AM130" s="329"/>
      <c r="AN130" s="329"/>
      <c r="AO130" s="329"/>
      <c r="AP130" s="329"/>
      <c r="AQ130" s="329"/>
      <c r="AR130" s="329"/>
      <c r="AS130" s="329"/>
      <c r="AT130" s="329"/>
      <c r="AU130" s="329"/>
      <c r="AV130" s="329"/>
      <c r="AW130" s="329"/>
      <c r="AX130" s="329"/>
      <c r="AY130" s="329"/>
      <c r="AZ130" s="329"/>
      <c r="BA130" s="329"/>
      <c r="BB130" s="329"/>
    </row>
    <row r="131" spans="1:54" ht="15.75" customHeight="1">
      <c r="A131" s="141"/>
      <c r="B131" s="141"/>
      <c r="C131" s="141"/>
      <c r="D131" s="141"/>
      <c r="E131" s="329"/>
      <c r="F131" s="329"/>
      <c r="G131" s="329"/>
      <c r="H131" s="329"/>
      <c r="I131" s="329"/>
      <c r="J131" s="329"/>
      <c r="K131" s="329"/>
      <c r="L131" s="329"/>
      <c r="M131" s="329"/>
      <c r="N131" s="329"/>
      <c r="O131" s="329"/>
      <c r="P131" s="329"/>
      <c r="Q131" s="329"/>
      <c r="R131" s="329"/>
      <c r="S131" s="329"/>
      <c r="T131" s="329"/>
      <c r="U131" s="329"/>
      <c r="V131" s="329"/>
      <c r="W131" s="329"/>
      <c r="X131" s="329"/>
      <c r="Y131" s="329"/>
      <c r="Z131" s="329"/>
      <c r="AA131" s="329"/>
      <c r="AB131" s="329"/>
      <c r="AC131" s="329"/>
      <c r="AD131" s="329"/>
      <c r="AE131" s="329"/>
      <c r="AF131" s="329"/>
      <c r="AG131" s="329"/>
      <c r="AH131" s="329"/>
      <c r="AI131" s="329"/>
      <c r="AJ131" s="329"/>
      <c r="AK131" s="329"/>
      <c r="AL131" s="329"/>
      <c r="AM131" s="329"/>
      <c r="AN131" s="329"/>
      <c r="AO131" s="329"/>
      <c r="AP131" s="329"/>
      <c r="AQ131" s="329"/>
      <c r="AR131" s="329"/>
      <c r="AS131" s="329"/>
      <c r="AT131" s="329"/>
      <c r="AU131" s="329"/>
      <c r="AV131" s="329"/>
      <c r="AW131" s="329"/>
      <c r="AX131" s="329"/>
      <c r="AY131" s="329"/>
      <c r="AZ131" s="329"/>
      <c r="BA131" s="329"/>
      <c r="BB131" s="329"/>
    </row>
    <row r="132" spans="1:54" ht="15.75" customHeight="1">
      <c r="A132" s="141"/>
      <c r="B132" s="141"/>
      <c r="C132" s="141"/>
      <c r="D132" s="141"/>
      <c r="E132" s="329"/>
      <c r="F132" s="329"/>
      <c r="G132" s="329"/>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29"/>
      <c r="AY132" s="329"/>
      <c r="AZ132" s="329"/>
      <c r="BA132" s="329"/>
      <c r="BB132" s="329"/>
    </row>
    <row r="133" spans="1:54" ht="15.75" customHeight="1">
      <c r="A133" s="333" t="s">
        <v>218</v>
      </c>
      <c r="B133" s="333"/>
      <c r="C133" s="333"/>
      <c r="D133" s="333"/>
      <c r="E133" s="333"/>
      <c r="F133" s="333"/>
      <c r="G133" s="333"/>
      <c r="H133" s="333"/>
      <c r="I133" s="333"/>
      <c r="J133" s="333"/>
      <c r="K133" s="333"/>
      <c r="L133" s="333"/>
      <c r="M133" s="141"/>
      <c r="N133" s="141"/>
      <c r="O133" s="141"/>
      <c r="P133" s="141"/>
      <c r="Q133" s="141"/>
      <c r="R133" s="141"/>
      <c r="S133" s="141"/>
      <c r="T133" s="141"/>
      <c r="U133" s="141"/>
      <c r="V133" s="141"/>
      <c r="W133" s="217"/>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63"/>
    </row>
    <row r="134" spans="1:54" ht="15.75" customHeight="1">
      <c r="A134" s="334" t="s">
        <v>219</v>
      </c>
      <c r="B134" s="334"/>
      <c r="C134" s="334"/>
      <c r="D134" s="334"/>
      <c r="E134" s="328" t="s">
        <v>220</v>
      </c>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29"/>
      <c r="AY134" s="329"/>
      <c r="AZ134" s="329"/>
      <c r="BA134" s="329"/>
      <c r="BB134" s="329"/>
    </row>
    <row r="135" spans="1:54" ht="15.75" customHeight="1">
      <c r="A135" s="63"/>
      <c r="B135" s="63"/>
      <c r="C135" s="63"/>
      <c r="D135" s="63"/>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29"/>
      <c r="AL135" s="329"/>
      <c r="AM135" s="329"/>
      <c r="AN135" s="329"/>
      <c r="AO135" s="329"/>
      <c r="AP135" s="329"/>
      <c r="AQ135" s="329"/>
      <c r="AR135" s="329"/>
      <c r="AS135" s="329"/>
      <c r="AT135" s="329"/>
      <c r="AU135" s="329"/>
      <c r="AV135" s="329"/>
      <c r="AW135" s="329"/>
      <c r="AX135" s="329"/>
      <c r="AY135" s="329"/>
      <c r="AZ135" s="329"/>
      <c r="BA135" s="329"/>
      <c r="BB135" s="329"/>
    </row>
    <row r="136" spans="1:54" ht="15.75" customHeight="1">
      <c r="A136" s="333" t="s">
        <v>221</v>
      </c>
      <c r="B136" s="333"/>
      <c r="C136" s="333"/>
      <c r="D136" s="333"/>
      <c r="E136" s="333"/>
      <c r="F136" s="333"/>
      <c r="G136" s="333"/>
      <c r="H136" s="333"/>
      <c r="I136" s="333"/>
      <c r="J136" s="333"/>
      <c r="K136" s="333"/>
      <c r="L136" s="333"/>
      <c r="M136" s="333"/>
      <c r="N136" s="333"/>
      <c r="O136" s="333"/>
      <c r="P136" s="333"/>
      <c r="Q136" s="333"/>
      <c r="R136" s="198"/>
      <c r="S136" s="198"/>
      <c r="T136" s="198"/>
      <c r="U136" s="198"/>
      <c r="V136" s="198"/>
      <c r="W136" s="63"/>
      <c r="X136" s="63"/>
      <c r="Y136" s="198"/>
      <c r="Z136" s="198"/>
      <c r="AA136" s="198"/>
      <c r="AB136" s="198"/>
      <c r="AC136" s="198"/>
      <c r="AD136" s="63"/>
      <c r="AE136" s="216"/>
      <c r="AF136" s="216"/>
      <c r="AG136" s="216"/>
      <c r="AH136" s="216"/>
      <c r="AI136" s="216"/>
      <c r="AJ136" s="216"/>
      <c r="AK136" s="216"/>
      <c r="AL136" s="216"/>
      <c r="AM136" s="216"/>
      <c r="AN136" s="216"/>
      <c r="AO136" s="216"/>
      <c r="AP136" s="216"/>
      <c r="AQ136" s="216"/>
      <c r="AR136" s="216"/>
      <c r="AS136" s="216"/>
      <c r="AT136" s="216"/>
      <c r="AU136" s="216"/>
      <c r="AV136" s="216"/>
      <c r="AW136" s="216"/>
      <c r="AX136" s="216"/>
      <c r="AY136" s="216"/>
      <c r="AZ136" s="141"/>
      <c r="BA136" s="141"/>
      <c r="BB136" s="63"/>
    </row>
    <row r="137" spans="1:54" ht="15.75" customHeight="1">
      <c r="A137" s="334" t="s">
        <v>222</v>
      </c>
      <c r="B137" s="334"/>
      <c r="C137" s="334"/>
      <c r="D137" s="334"/>
      <c r="E137" s="328" t="s">
        <v>223</v>
      </c>
      <c r="F137" s="329"/>
      <c r="G137" s="329"/>
      <c r="H137" s="329"/>
      <c r="I137" s="329"/>
      <c r="J137" s="329"/>
      <c r="K137" s="329"/>
      <c r="L137" s="329"/>
      <c r="M137" s="329"/>
      <c r="N137" s="329"/>
      <c r="O137" s="329"/>
      <c r="P137" s="329"/>
      <c r="Q137" s="329"/>
      <c r="R137" s="329"/>
      <c r="S137" s="329"/>
      <c r="T137" s="329"/>
      <c r="U137" s="329"/>
      <c r="V137" s="329"/>
      <c r="W137" s="329"/>
      <c r="X137" s="329"/>
      <c r="Y137" s="329"/>
      <c r="Z137" s="329"/>
      <c r="AA137" s="329"/>
      <c r="AB137" s="329"/>
      <c r="AC137" s="329"/>
      <c r="AD137" s="329"/>
      <c r="AE137" s="329"/>
      <c r="AF137" s="329"/>
      <c r="AG137" s="329"/>
      <c r="AH137" s="329"/>
      <c r="AI137" s="329"/>
      <c r="AJ137" s="329"/>
      <c r="AK137" s="329"/>
      <c r="AL137" s="329"/>
      <c r="AM137" s="329"/>
      <c r="AN137" s="329"/>
      <c r="AO137" s="329"/>
      <c r="AP137" s="329"/>
      <c r="AQ137" s="329"/>
      <c r="AR137" s="329"/>
      <c r="AS137" s="329"/>
      <c r="AT137" s="329"/>
      <c r="AU137" s="329"/>
      <c r="AV137" s="329"/>
      <c r="AW137" s="329"/>
      <c r="AX137" s="329"/>
      <c r="AY137" s="329"/>
      <c r="AZ137" s="329"/>
      <c r="BA137" s="329"/>
      <c r="BB137" s="329"/>
    </row>
    <row r="138" spans="1:54" ht="15.75" customHeight="1">
      <c r="A138" s="63"/>
      <c r="B138" s="63"/>
      <c r="C138" s="63"/>
      <c r="D138" s="63"/>
      <c r="E138" s="329"/>
      <c r="F138" s="329"/>
      <c r="G138" s="329"/>
      <c r="H138" s="329"/>
      <c r="I138" s="329"/>
      <c r="J138" s="329"/>
      <c r="K138" s="329"/>
      <c r="L138" s="329"/>
      <c r="M138" s="329"/>
      <c r="N138" s="329"/>
      <c r="O138" s="329"/>
      <c r="P138" s="329"/>
      <c r="Q138" s="329"/>
      <c r="R138" s="329"/>
      <c r="S138" s="329"/>
      <c r="T138" s="329"/>
      <c r="U138" s="329"/>
      <c r="V138" s="329"/>
      <c r="W138" s="329"/>
      <c r="X138" s="329"/>
      <c r="Y138" s="329"/>
      <c r="Z138" s="329"/>
      <c r="AA138" s="329"/>
      <c r="AB138" s="329"/>
      <c r="AC138" s="329"/>
      <c r="AD138" s="329"/>
      <c r="AE138" s="329"/>
      <c r="AF138" s="329"/>
      <c r="AG138" s="329"/>
      <c r="AH138" s="329"/>
      <c r="AI138" s="329"/>
      <c r="AJ138" s="329"/>
      <c r="AK138" s="329"/>
      <c r="AL138" s="329"/>
      <c r="AM138" s="329"/>
      <c r="AN138" s="329"/>
      <c r="AO138" s="329"/>
      <c r="AP138" s="329"/>
      <c r="AQ138" s="329"/>
      <c r="AR138" s="329"/>
      <c r="AS138" s="329"/>
      <c r="AT138" s="329"/>
      <c r="AU138" s="329"/>
      <c r="AV138" s="329"/>
      <c r="AW138" s="329"/>
      <c r="AX138" s="329"/>
      <c r="AY138" s="329"/>
      <c r="AZ138" s="329"/>
      <c r="BA138" s="329"/>
      <c r="BB138" s="329"/>
    </row>
    <row r="139" spans="1:54" ht="15.75" customHeight="1">
      <c r="A139" s="334"/>
      <c r="B139" s="334"/>
      <c r="C139" s="334"/>
      <c r="D139" s="334"/>
      <c r="E139" s="217"/>
      <c r="F139" s="217"/>
      <c r="G139" s="217"/>
      <c r="H139" s="217"/>
      <c r="I139" s="217"/>
      <c r="J139" s="217"/>
      <c r="K139" s="217"/>
      <c r="L139" s="217"/>
      <c r="M139" s="217"/>
      <c r="N139" s="217"/>
      <c r="O139" s="217"/>
      <c r="P139" s="217"/>
      <c r="Q139" s="217"/>
      <c r="R139" s="217"/>
      <c r="S139" s="217"/>
      <c r="T139" s="217"/>
      <c r="U139" s="217"/>
      <c r="V139" s="217"/>
      <c r="W139" s="217"/>
      <c r="X139" s="217"/>
      <c r="Y139" s="217"/>
      <c r="Z139" s="217"/>
      <c r="AA139" s="217"/>
      <c r="AB139" s="217"/>
      <c r="AC139" s="217"/>
      <c r="AD139" s="217"/>
      <c r="AE139" s="217"/>
      <c r="AF139" s="217"/>
      <c r="AG139" s="217"/>
      <c r="AH139" s="217"/>
      <c r="AI139" s="217"/>
      <c r="AJ139" s="217"/>
      <c r="AK139" s="217"/>
      <c r="AL139" s="217"/>
      <c r="AM139" s="217"/>
      <c r="AN139" s="217"/>
      <c r="AO139" s="217"/>
      <c r="AP139" s="217"/>
      <c r="AQ139" s="217"/>
      <c r="AR139" s="217"/>
      <c r="AS139" s="217"/>
      <c r="AT139" s="217"/>
      <c r="AU139" s="217"/>
      <c r="AV139" s="217"/>
      <c r="AW139" s="217"/>
      <c r="AX139" s="217"/>
      <c r="AY139" s="217"/>
      <c r="AZ139" s="217"/>
      <c r="BA139" s="217"/>
      <c r="BB139" s="63"/>
    </row>
    <row r="140" spans="1:54" ht="15.75" customHeight="1">
      <c r="A140" s="334"/>
      <c r="B140" s="334"/>
      <c r="C140" s="334"/>
      <c r="D140" s="334"/>
      <c r="E140" s="333"/>
      <c r="F140" s="333"/>
      <c r="G140" s="333"/>
      <c r="H140" s="333"/>
      <c r="I140" s="333"/>
      <c r="J140" s="333"/>
      <c r="K140" s="333"/>
      <c r="L140" s="333"/>
      <c r="M140" s="333"/>
      <c r="N140" s="333"/>
      <c r="O140" s="333"/>
      <c r="P140" s="333"/>
      <c r="Q140" s="333"/>
      <c r="R140" s="333"/>
      <c r="S140" s="333"/>
      <c r="T140" s="333"/>
      <c r="U140" s="333"/>
      <c r="V140" s="333"/>
      <c r="W140" s="333"/>
      <c r="X140" s="333"/>
      <c r="Y140" s="333"/>
      <c r="Z140" s="333"/>
      <c r="AA140" s="333"/>
      <c r="AB140" s="333"/>
      <c r="AC140" s="333"/>
      <c r="AD140" s="333"/>
      <c r="AE140" s="333"/>
      <c r="AF140" s="333"/>
      <c r="AG140" s="333"/>
      <c r="AH140" s="333"/>
      <c r="AI140" s="338"/>
      <c r="AJ140" s="338"/>
      <c r="AK140" s="338"/>
      <c r="AL140" s="333"/>
      <c r="AM140" s="333"/>
      <c r="AN140" s="333"/>
      <c r="AO140" s="333"/>
      <c r="AP140" s="333"/>
      <c r="AQ140" s="333"/>
      <c r="AR140" s="333"/>
      <c r="AS140" s="333"/>
      <c r="AT140" s="333"/>
      <c r="AU140" s="333"/>
      <c r="AV140" s="333"/>
      <c r="AW140" s="333"/>
      <c r="AX140" s="333"/>
      <c r="AY140" s="333"/>
      <c r="AZ140" s="333"/>
      <c r="BA140" s="333"/>
      <c r="BB140" s="63"/>
    </row>
    <row r="141" spans="1:54" ht="15.75" customHeight="1">
      <c r="A141" s="63"/>
      <c r="B141" s="63"/>
      <c r="C141" s="63"/>
      <c r="D141" s="63"/>
      <c r="E141" s="333"/>
      <c r="F141" s="333"/>
      <c r="G141" s="333"/>
      <c r="H141" s="333"/>
      <c r="I141" s="333"/>
      <c r="J141" s="333"/>
      <c r="K141" s="333"/>
      <c r="L141" s="333"/>
      <c r="M141" s="333"/>
      <c r="N141" s="333"/>
      <c r="O141" s="333"/>
      <c r="P141" s="333"/>
      <c r="Q141" s="333"/>
      <c r="R141" s="333"/>
      <c r="S141" s="333"/>
      <c r="T141" s="333"/>
      <c r="U141" s="333"/>
      <c r="V141" s="333"/>
      <c r="W141" s="333"/>
      <c r="X141" s="333"/>
      <c r="Y141" s="333"/>
      <c r="Z141" s="333"/>
      <c r="AA141" s="333"/>
      <c r="AB141" s="333"/>
      <c r="AC141" s="333"/>
      <c r="AD141" s="333"/>
      <c r="AE141" s="333"/>
      <c r="AF141" s="333"/>
      <c r="AG141" s="333"/>
      <c r="AH141" s="333"/>
      <c r="AI141" s="333"/>
      <c r="AJ141" s="333"/>
      <c r="AK141" s="333"/>
      <c r="AL141" s="333"/>
      <c r="AM141" s="333"/>
      <c r="AN141" s="333"/>
      <c r="AO141" s="333"/>
      <c r="AP141" s="333"/>
      <c r="AQ141" s="333"/>
      <c r="AR141" s="333"/>
      <c r="AS141" s="333"/>
      <c r="AT141" s="333"/>
      <c r="AU141" s="333"/>
      <c r="AV141" s="333"/>
      <c r="AW141" s="333"/>
      <c r="AX141" s="333"/>
      <c r="AY141" s="333"/>
      <c r="AZ141" s="333"/>
      <c r="BA141" s="333"/>
      <c r="BB141" s="63"/>
    </row>
    <row r="142" spans="1:54" ht="15.75" customHeight="1">
      <c r="A142" s="334"/>
      <c r="B142" s="334"/>
      <c r="C142" s="334"/>
      <c r="D142" s="334"/>
      <c r="E142" s="333"/>
      <c r="F142" s="333"/>
      <c r="G142" s="333"/>
      <c r="H142" s="333"/>
      <c r="I142" s="333"/>
      <c r="J142" s="333"/>
      <c r="K142" s="333"/>
      <c r="L142" s="333"/>
      <c r="M142" s="333"/>
      <c r="N142" s="333"/>
      <c r="O142" s="333"/>
      <c r="P142" s="333"/>
      <c r="Q142" s="333"/>
      <c r="R142" s="333"/>
      <c r="S142" s="333"/>
      <c r="T142" s="333"/>
      <c r="U142" s="333"/>
      <c r="V142" s="333"/>
      <c r="W142" s="333"/>
      <c r="X142" s="333"/>
      <c r="Y142" s="333"/>
      <c r="Z142" s="333"/>
      <c r="AA142" s="333"/>
      <c r="AB142" s="333"/>
      <c r="AC142" s="333"/>
      <c r="AD142" s="333"/>
      <c r="AE142" s="333"/>
      <c r="AF142" s="333"/>
      <c r="AG142" s="333"/>
      <c r="AH142" s="333"/>
      <c r="AI142" s="333"/>
      <c r="AJ142" s="333"/>
      <c r="AK142" s="333"/>
      <c r="AL142" s="333"/>
      <c r="AM142" s="333"/>
      <c r="AN142" s="333"/>
      <c r="AO142" s="333"/>
      <c r="AP142" s="333"/>
      <c r="AQ142" s="333"/>
      <c r="AR142" s="333"/>
      <c r="AS142" s="333"/>
      <c r="AT142" s="333"/>
      <c r="AU142" s="333"/>
      <c r="AV142" s="333"/>
      <c r="AW142" s="333"/>
      <c r="AX142" s="333"/>
      <c r="AY142" s="333"/>
      <c r="AZ142" s="333"/>
      <c r="BA142" s="333"/>
      <c r="BB142" s="63"/>
    </row>
    <row r="143" spans="1:54" ht="15.75" customHeight="1">
      <c r="A143" s="63"/>
      <c r="B143" s="63"/>
      <c r="C143" s="63"/>
      <c r="D143" s="63"/>
      <c r="E143" s="141"/>
      <c r="F143" s="141"/>
      <c r="G143" s="141"/>
      <c r="H143" s="141"/>
      <c r="I143" s="141"/>
      <c r="J143" s="141"/>
      <c r="K143" s="141"/>
      <c r="L143" s="141"/>
      <c r="M143" s="338"/>
      <c r="N143" s="338"/>
      <c r="O143" s="338"/>
      <c r="P143" s="333"/>
      <c r="Q143" s="333"/>
      <c r="R143" s="333"/>
      <c r="S143" s="333"/>
      <c r="T143" s="333"/>
      <c r="U143" s="333"/>
      <c r="V143" s="333"/>
      <c r="W143" s="333"/>
      <c r="X143" s="333"/>
      <c r="Y143" s="333"/>
      <c r="Z143" s="333"/>
      <c r="AA143" s="333"/>
      <c r="AB143" s="333"/>
      <c r="AC143" s="333"/>
      <c r="AD143" s="333"/>
      <c r="AE143" s="333"/>
      <c r="AF143" s="333"/>
      <c r="AG143" s="333"/>
      <c r="AH143" s="333"/>
      <c r="AI143" s="333"/>
      <c r="AJ143" s="333"/>
      <c r="AK143" s="333"/>
      <c r="AL143" s="333"/>
      <c r="AM143" s="333"/>
      <c r="AN143" s="333"/>
      <c r="AO143" s="333"/>
      <c r="AP143" s="333"/>
      <c r="AQ143" s="333"/>
      <c r="AR143" s="333"/>
      <c r="AS143" s="333"/>
      <c r="AT143" s="333"/>
      <c r="AU143" s="333"/>
      <c r="AV143" s="333"/>
      <c r="AW143" s="333"/>
      <c r="AX143" s="333"/>
      <c r="AY143" s="333"/>
      <c r="AZ143" s="333"/>
      <c r="BA143" s="333"/>
      <c r="BB143" s="63"/>
    </row>
    <row r="144" spans="1:54" ht="15.75" customHeight="1">
      <c r="A144" s="333"/>
      <c r="B144" s="333"/>
      <c r="C144" s="333"/>
      <c r="D144" s="333"/>
      <c r="E144" s="333"/>
      <c r="F144" s="333"/>
      <c r="G144" s="333"/>
      <c r="H144" s="333"/>
      <c r="I144" s="333"/>
      <c r="J144" s="333"/>
      <c r="K144" s="333"/>
      <c r="L144" s="333"/>
      <c r="M144" s="333"/>
      <c r="N144" s="333"/>
      <c r="O144" s="333"/>
      <c r="P144" s="63"/>
      <c r="Q144" s="63"/>
      <c r="R144" s="63"/>
      <c r="S144" s="63"/>
      <c r="T144" s="63"/>
      <c r="U144" s="63"/>
      <c r="V144" s="63"/>
      <c r="W144" s="63"/>
      <c r="X144" s="63"/>
      <c r="Y144" s="63"/>
      <c r="Z144" s="63"/>
      <c r="AA144" s="63"/>
      <c r="AB144" s="63"/>
      <c r="AC144" s="63"/>
      <c r="AD144" s="63"/>
      <c r="AE144" s="63"/>
      <c r="AF144" s="216"/>
      <c r="AG144" s="216"/>
      <c r="AH144" s="216"/>
      <c r="AI144" s="216"/>
      <c r="AJ144" s="216"/>
      <c r="AK144" s="216"/>
      <c r="AL144" s="216"/>
      <c r="AM144" s="216"/>
      <c r="AN144" s="216"/>
      <c r="AO144" s="216"/>
      <c r="AP144" s="216"/>
      <c r="AQ144" s="216"/>
      <c r="AR144" s="216"/>
      <c r="AS144" s="216"/>
      <c r="AT144" s="216"/>
      <c r="AU144" s="216"/>
      <c r="AV144" s="216"/>
      <c r="AW144" s="216"/>
      <c r="AX144" s="63"/>
      <c r="AY144" s="63"/>
      <c r="AZ144" s="63"/>
      <c r="BA144" s="63"/>
      <c r="BB144" s="63"/>
    </row>
    <row r="145" spans="1:54" ht="15.75" customHeight="1">
      <c r="A145" s="334"/>
      <c r="B145" s="334"/>
      <c r="C145" s="334"/>
      <c r="D145" s="334"/>
      <c r="E145" s="339"/>
      <c r="F145" s="339"/>
      <c r="G145" s="339"/>
      <c r="H145" s="339"/>
      <c r="I145" s="339"/>
      <c r="J145" s="339"/>
      <c r="K145" s="339"/>
      <c r="L145" s="339"/>
      <c r="M145" s="339"/>
      <c r="N145" s="339"/>
      <c r="O145" s="339"/>
      <c r="P145" s="339"/>
      <c r="Q145" s="339"/>
      <c r="R145" s="339"/>
      <c r="S145" s="339"/>
      <c r="T145" s="339"/>
      <c r="U145" s="339"/>
      <c r="V145" s="339"/>
      <c r="W145" s="339"/>
      <c r="X145" s="339"/>
      <c r="Y145" s="339"/>
      <c r="Z145" s="339"/>
      <c r="AA145" s="339"/>
      <c r="AB145" s="339"/>
      <c r="AC145" s="339"/>
      <c r="AD145" s="339"/>
      <c r="AE145" s="339"/>
      <c r="AF145" s="339"/>
      <c r="AG145" s="339"/>
      <c r="AH145" s="339"/>
      <c r="AI145" s="339"/>
      <c r="AJ145" s="339"/>
      <c r="AK145" s="339"/>
      <c r="AL145" s="339"/>
      <c r="AM145" s="339"/>
      <c r="AN145" s="339"/>
      <c r="AO145" s="339"/>
      <c r="AP145" s="339"/>
      <c r="AQ145" s="339"/>
      <c r="AR145" s="339"/>
      <c r="AS145" s="339"/>
      <c r="AT145" s="339"/>
      <c r="AU145" s="339"/>
      <c r="AV145" s="339"/>
      <c r="AW145" s="339"/>
      <c r="AX145" s="339"/>
      <c r="AY145" s="339"/>
      <c r="AZ145" s="339"/>
      <c r="BA145" s="339"/>
      <c r="BB145" s="63"/>
    </row>
    <row r="146" spans="1:54" ht="15.75" customHeight="1">
      <c r="A146" s="63"/>
      <c r="B146" s="63"/>
      <c r="C146" s="63"/>
      <c r="D146" s="63"/>
      <c r="E146" s="339"/>
      <c r="F146" s="339"/>
      <c r="G146" s="339"/>
      <c r="H146" s="339"/>
      <c r="I146" s="339"/>
      <c r="J146" s="339"/>
      <c r="K146" s="339"/>
      <c r="L146" s="339"/>
      <c r="M146" s="339"/>
      <c r="N146" s="339"/>
      <c r="O146" s="339"/>
      <c r="P146" s="339"/>
      <c r="Q146" s="339"/>
      <c r="R146" s="339"/>
      <c r="S146" s="339"/>
      <c r="T146" s="339"/>
      <c r="U146" s="339"/>
      <c r="V146" s="339"/>
      <c r="W146" s="339"/>
      <c r="X146" s="339"/>
      <c r="Y146" s="339"/>
      <c r="Z146" s="339"/>
      <c r="AA146" s="339"/>
      <c r="AB146" s="339"/>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39"/>
      <c r="AY146" s="339"/>
      <c r="AZ146" s="339"/>
      <c r="BA146" s="339"/>
      <c r="BB146" s="63"/>
    </row>
    <row r="147" spans="1:54" ht="15.75" customHeight="1">
      <c r="A147" s="334"/>
      <c r="B147" s="334"/>
      <c r="C147" s="334"/>
      <c r="D147" s="334"/>
      <c r="E147" s="339"/>
      <c r="F147" s="339"/>
      <c r="G147" s="339"/>
      <c r="H147" s="339"/>
      <c r="I147" s="339"/>
      <c r="J147" s="339"/>
      <c r="K147" s="339"/>
      <c r="L147" s="339"/>
      <c r="M147" s="339"/>
      <c r="N147" s="339"/>
      <c r="O147" s="339"/>
      <c r="P147" s="339"/>
      <c r="Q147" s="339"/>
      <c r="R147" s="339"/>
      <c r="S147" s="339"/>
      <c r="T147" s="339"/>
      <c r="U147" s="339"/>
      <c r="V147" s="339"/>
      <c r="W147" s="339"/>
      <c r="X147" s="339"/>
      <c r="Y147" s="339"/>
      <c r="Z147" s="339"/>
      <c r="AA147" s="339"/>
      <c r="AB147" s="339"/>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39"/>
      <c r="AY147" s="339"/>
      <c r="AZ147" s="339"/>
      <c r="BA147" s="339"/>
      <c r="BB147" s="63"/>
    </row>
    <row r="148" spans="1:54" ht="15.75" customHeight="1">
      <c r="A148" s="63"/>
      <c r="B148" s="63"/>
      <c r="C148" s="63"/>
      <c r="D148" s="63"/>
      <c r="E148" s="339"/>
      <c r="F148" s="339"/>
      <c r="G148" s="339"/>
      <c r="H148" s="339"/>
      <c r="I148" s="339"/>
      <c r="J148" s="339"/>
      <c r="K148" s="339"/>
      <c r="L148" s="339"/>
      <c r="M148" s="339"/>
      <c r="N148" s="339"/>
      <c r="O148" s="339"/>
      <c r="P148" s="339"/>
      <c r="Q148" s="339"/>
      <c r="R148" s="339"/>
      <c r="S148" s="339"/>
      <c r="T148" s="339"/>
      <c r="U148" s="339"/>
      <c r="V148" s="339"/>
      <c r="W148" s="339"/>
      <c r="X148" s="339"/>
      <c r="Y148" s="339"/>
      <c r="Z148" s="339"/>
      <c r="AA148" s="339"/>
      <c r="AB148" s="339"/>
      <c r="AC148" s="339"/>
      <c r="AD148" s="339"/>
      <c r="AE148" s="339"/>
      <c r="AF148" s="339"/>
      <c r="AG148" s="339"/>
      <c r="AH148" s="339"/>
      <c r="AI148" s="339"/>
      <c r="AJ148" s="339"/>
      <c r="AK148" s="339"/>
      <c r="AL148" s="339"/>
      <c r="AM148" s="339"/>
      <c r="AN148" s="339"/>
      <c r="AO148" s="339"/>
      <c r="AP148" s="339"/>
      <c r="AQ148" s="339"/>
      <c r="AR148" s="339"/>
      <c r="AS148" s="339"/>
      <c r="AT148" s="339"/>
      <c r="AU148" s="339"/>
      <c r="AV148" s="339"/>
      <c r="AW148" s="339"/>
      <c r="AX148" s="339"/>
      <c r="AY148" s="339"/>
      <c r="AZ148" s="339"/>
      <c r="BA148" s="339"/>
      <c r="BB148" s="63"/>
    </row>
    <row r="149" spans="1:54" ht="15.75"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row>
    <row r="150" spans="1:54" ht="15.75"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row>
    <row r="151" spans="1:54" ht="15.7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row>
    <row r="152" spans="1:54" ht="15.7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row>
    <row r="153" spans="1:54" ht="15.75"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row>
    <row r="154" spans="1:54" ht="15.75"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row>
    <row r="155" spans="1:54" ht="15.75"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row>
    <row r="156" spans="1:54" ht="15.75"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row>
    <row r="157" spans="1:54" ht="15.75"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row>
    <row r="158" spans="1:54" ht="15.75"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row>
    <row r="159" spans="1:54" ht="15.75"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row>
  </sheetData>
  <sheetProtection/>
  <mergeCells count="133">
    <mergeCell ref="AW56:AX56"/>
    <mergeCell ref="AE46:AY46"/>
    <mergeCell ref="AW48:AX48"/>
    <mergeCell ref="AE52:AY52"/>
    <mergeCell ref="AE54:AV54"/>
    <mergeCell ref="AE48:AV48"/>
    <mergeCell ref="AE56:AV56"/>
    <mergeCell ref="A114:D114"/>
    <mergeCell ref="A113:K113"/>
    <mergeCell ref="E114:BB115"/>
    <mergeCell ref="A147:D147"/>
    <mergeCell ref="E147:BA148"/>
    <mergeCell ref="A134:D134"/>
    <mergeCell ref="E119:BB122"/>
    <mergeCell ref="A130:D130"/>
    <mergeCell ref="A119:D119"/>
    <mergeCell ref="A123:R123"/>
    <mergeCell ref="E134:BB135"/>
    <mergeCell ref="A133:L133"/>
    <mergeCell ref="A127:D127"/>
    <mergeCell ref="A144:O144"/>
    <mergeCell ref="A142:D142"/>
    <mergeCell ref="E142:BA142"/>
    <mergeCell ref="E130:BB132"/>
    <mergeCell ref="E128:BB128"/>
    <mergeCell ref="A145:D145"/>
    <mergeCell ref="E145:BA146"/>
    <mergeCell ref="E140:AH140"/>
    <mergeCell ref="M143:O143"/>
    <mergeCell ref="P143:BA143"/>
    <mergeCell ref="E141:BA141"/>
    <mergeCell ref="A116:D116"/>
    <mergeCell ref="E116:BB117"/>
    <mergeCell ref="E125:BB125"/>
    <mergeCell ref="AL140:BA140"/>
    <mergeCell ref="AI140:AK140"/>
    <mergeCell ref="A139:D139"/>
    <mergeCell ref="E137:BB138"/>
    <mergeCell ref="A136:Q136"/>
    <mergeCell ref="A137:D137"/>
    <mergeCell ref="A140:D140"/>
    <mergeCell ref="A118:L118"/>
    <mergeCell ref="E127:BA127"/>
    <mergeCell ref="E129:BA129"/>
    <mergeCell ref="A124:D124"/>
    <mergeCell ref="E124:BA124"/>
    <mergeCell ref="E126:BA126"/>
    <mergeCell ref="A104:D104"/>
    <mergeCell ref="A106:D106"/>
    <mergeCell ref="E106:BB108"/>
    <mergeCell ref="A77:D77"/>
    <mergeCell ref="A82:L82"/>
    <mergeCell ref="A101:D101"/>
    <mergeCell ref="A102:D102"/>
    <mergeCell ref="E101:BA101"/>
    <mergeCell ref="A93:D93"/>
    <mergeCell ref="A96:D96"/>
    <mergeCell ref="E80:BA81"/>
    <mergeCell ref="A73:W73"/>
    <mergeCell ref="E77:BB79"/>
    <mergeCell ref="A76:R76"/>
    <mergeCell ref="A70:M70"/>
    <mergeCell ref="A71:D71"/>
    <mergeCell ref="A100:O100"/>
    <mergeCell ref="E67:BB69"/>
    <mergeCell ref="E71:BB72"/>
    <mergeCell ref="E74:BB75"/>
    <mergeCell ref="A86:Z86"/>
    <mergeCell ref="A74:D74"/>
    <mergeCell ref="A98:D98"/>
    <mergeCell ref="AP96:BB96"/>
    <mergeCell ref="E97:BA97"/>
    <mergeCell ref="E96:AK96"/>
    <mergeCell ref="AL96:AO96"/>
    <mergeCell ref="A83:D83"/>
    <mergeCell ref="A92:X92"/>
    <mergeCell ref="A90:D90"/>
    <mergeCell ref="A87:D87"/>
    <mergeCell ref="A62:BB63"/>
    <mergeCell ref="E83:BB85"/>
    <mergeCell ref="A66:E66"/>
    <mergeCell ref="A67:D67"/>
    <mergeCell ref="A80:D80"/>
    <mergeCell ref="B15:C15"/>
    <mergeCell ref="E15:L15"/>
    <mergeCell ref="E102:BB103"/>
    <mergeCell ref="E104:BB105"/>
    <mergeCell ref="E98:BB98"/>
    <mergeCell ref="E99:H99"/>
    <mergeCell ref="I99:BB99"/>
    <mergeCell ref="E87:BB89"/>
    <mergeCell ref="E90:BB91"/>
    <mergeCell ref="E93:BB95"/>
    <mergeCell ref="E42:I42"/>
    <mergeCell ref="P44:V44"/>
    <mergeCell ref="Y44:AC44"/>
    <mergeCell ref="AP17:AQ17"/>
    <mergeCell ref="C17:AD17"/>
    <mergeCell ref="AH17:AO17"/>
    <mergeCell ref="E44:I44"/>
    <mergeCell ref="M42:Y42"/>
    <mergeCell ref="AE44:AY44"/>
    <mergeCell ref="A26:BA26"/>
    <mergeCell ref="K1:AR2"/>
    <mergeCell ref="A32:BA32"/>
    <mergeCell ref="T13:AF13"/>
    <mergeCell ref="A28:BA28"/>
    <mergeCell ref="A30:BA30"/>
    <mergeCell ref="B7:C7"/>
    <mergeCell ref="AV3:AZ3"/>
    <mergeCell ref="T11:AF11"/>
    <mergeCell ref="B19:C19"/>
    <mergeCell ref="R19:AE19"/>
    <mergeCell ref="P9:AX9"/>
    <mergeCell ref="R15:AE15"/>
    <mergeCell ref="Y46:AC46"/>
    <mergeCell ref="P52:V52"/>
    <mergeCell ref="Y52:AC52"/>
    <mergeCell ref="Y54:AC54"/>
    <mergeCell ref="A36:BA36"/>
    <mergeCell ref="E40:Q40"/>
    <mergeCell ref="A34:BA34"/>
    <mergeCell ref="B11:C11"/>
    <mergeCell ref="B9:C9"/>
    <mergeCell ref="E7:L7"/>
    <mergeCell ref="E9:L9"/>
    <mergeCell ref="AF15:AG15"/>
    <mergeCell ref="E11:L11"/>
    <mergeCell ref="E19:L19"/>
    <mergeCell ref="P11:Q11"/>
    <mergeCell ref="P13:Q13"/>
    <mergeCell ref="AF19:AG19"/>
    <mergeCell ref="P7:AX7"/>
  </mergeCells>
  <printOptions/>
  <pageMargins left="0.7874015748031497" right="0.7874015748031497"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CDC情報システム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ソフト開発部</dc:creator>
  <cp:keywords/>
  <dc:description/>
  <cp:lastModifiedBy>sansui</cp:lastModifiedBy>
  <cp:lastPrinted>2021-02-26T00:24:42Z</cp:lastPrinted>
  <dcterms:created xsi:type="dcterms:W3CDTF">2002-12-19T08:20:25Z</dcterms:created>
  <dcterms:modified xsi:type="dcterms:W3CDTF">2021-02-26T00:24:48Z</dcterms:modified>
  <cp:category/>
  <cp:version/>
  <cp:contentType/>
  <cp:contentStatus/>
</cp:coreProperties>
</file>